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4\"/>
    </mc:Choice>
  </mc:AlternateContent>
  <xr:revisionPtr revIDLastSave="0" documentId="13_ncr:1_{DEFEF461-D7CC-46DA-98FD-A6669C3FF58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7" l="1"/>
  <c r="E28" i="7"/>
  <c r="E27" i="7"/>
  <c r="F14" i="8"/>
  <c r="F24" i="8" l="1"/>
  <c r="F21" i="8" l="1"/>
  <c r="F18" i="8" l="1"/>
  <c r="F27" i="1" l="1"/>
  <c r="E32" i="7"/>
  <c r="F11" i="1"/>
  <c r="F26" i="1"/>
  <c r="F9" i="1" l="1"/>
  <c r="F8" i="1"/>
  <c r="F6" i="1"/>
  <c r="F22" i="1" l="1"/>
  <c r="F12" i="1"/>
  <c r="E24" i="7" l="1"/>
  <c r="F20" i="1"/>
  <c r="F13" i="1" l="1"/>
  <c r="E25" i="7" l="1"/>
  <c r="E26" i="7"/>
  <c r="F18" i="1"/>
  <c r="F15" i="1"/>
  <c r="F17" i="1"/>
  <c r="E23" i="7"/>
  <c r="F21" i="1"/>
  <c r="F14" i="1"/>
  <c r="E7" i="7"/>
  <c r="E8" i="7"/>
  <c r="E9" i="7"/>
  <c r="E16" i="7"/>
  <c r="E17" i="7"/>
  <c r="E18" i="7"/>
  <c r="F16" i="1"/>
  <c r="F23" i="1"/>
</calcChain>
</file>

<file path=xl/sharedStrings.xml><?xml version="1.0" encoding="utf-8"?>
<sst xmlns="http://schemas.openxmlformats.org/spreadsheetml/2006/main" count="529" uniqueCount="334">
  <si>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</si>
  <si>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</si>
  <si>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</si>
  <si>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</si>
  <si>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</si>
  <si>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</si>
  <si>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</si>
  <si>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</si>
  <si>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</si>
  <si>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</si>
  <si>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</si>
  <si>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</si>
  <si>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</si>
  <si>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</si>
  <si>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</si>
  <si>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</si>
  <si>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</si>
  <si>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</si>
  <si>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</si>
  <si>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</si>
  <si>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</si>
  <si>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</si>
  <si>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</si>
  <si>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</si>
  <si>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</si>
  <si>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</si>
  <si>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</si>
  <si>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</si>
  <si>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</si>
  <si>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</si>
  <si>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</si>
  <si>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</si>
  <si>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</si>
  <si>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</si>
  <si>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</si>
  <si>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</si>
  <si>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</si>
  <si>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</si>
  <si>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</si>
  <si>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</si>
  <si>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</si>
  <si>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</si>
  <si>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</si>
  <si>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</si>
  <si>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</si>
  <si>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</si>
  <si>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</si>
  <si>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</si>
  <si>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</si>
  <si>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</si>
  <si>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</si>
  <si>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</si>
  <si>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</si>
  <si>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6 mjeseci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</si>
  <si>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</si>
  <si>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</si>
  <si>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</si>
  <si>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</si>
  <si>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</si>
  <si>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</si>
  <si>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</si>
  <si>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</si>
  <si>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A810073 ADMINISTRACIJA I UPRAVLJANJE</t>
  </si>
  <si>
    <t>A810074 GRADNJA I ODRŽAVANJE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</si>
  <si>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</si>
  <si>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</si>
  <si>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</si>
  <si>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</si>
  <si>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</si>
  <si>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</si>
  <si>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</si>
  <si>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</si>
  <si>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</si>
  <si>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</si>
  <si>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</si>
  <si>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</si>
  <si>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</si>
  <si>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</si>
  <si>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</si>
  <si>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</si>
  <si>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</si>
  <si>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</si>
  <si>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</si>
  <si>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</si>
  <si>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</si>
  <si>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</si>
  <si>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</si>
  <si>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</si>
  <si>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</si>
  <si>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</si>
  <si>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</si>
  <si>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</si>
  <si>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N1/24</t>
  </si>
  <si>
    <t>N2/24</t>
  </si>
  <si>
    <t>Uredski materijal za 2024. godinu</t>
  </si>
  <si>
    <t>N3/24</t>
  </si>
  <si>
    <t>N4/24</t>
  </si>
  <si>
    <t>N5/24</t>
  </si>
  <si>
    <t>N6/24</t>
  </si>
  <si>
    <t>N7/24</t>
  </si>
  <si>
    <t>N8/24</t>
  </si>
  <si>
    <t>N9/24</t>
  </si>
  <si>
    <t>Licence za podršku mrežne i sigurnosne opreme za balansiranje prometa</t>
  </si>
  <si>
    <t>N10/24</t>
  </si>
  <si>
    <t>N11/24</t>
  </si>
  <si>
    <t>N12/24</t>
  </si>
  <si>
    <t>N13/24</t>
  </si>
  <si>
    <t>N14/24</t>
  </si>
  <si>
    <t>N15/24</t>
  </si>
  <si>
    <t>N16/24</t>
  </si>
  <si>
    <t>N18/24</t>
  </si>
  <si>
    <t>48200000-1</t>
  </si>
  <si>
    <t>KONTA</t>
  </si>
  <si>
    <t>Nabava bezkontaktnih ID kartica kontrole pristupa na Ulaznom terminalu</t>
  </si>
  <si>
    <t>30237131-6</t>
  </si>
  <si>
    <t>Zaštitna oprema</t>
  </si>
  <si>
    <t>18143000-3</t>
  </si>
  <si>
    <t>Higijenske potrpštine</t>
  </si>
  <si>
    <t>Usluge i opreme u nepokretnoj elektroničkoj komunikacijskoj mreži</t>
  </si>
  <si>
    <t>Usluge i opreme u pokretnoj elektroničkoj komunikacijskoj mreži</t>
  </si>
  <si>
    <t>INV1/24</t>
  </si>
  <si>
    <t>INV2/24</t>
  </si>
  <si>
    <t>INV3/24</t>
  </si>
  <si>
    <t>INV4/24</t>
  </si>
  <si>
    <t>INV5/24</t>
  </si>
  <si>
    <t>INV6/24</t>
  </si>
  <si>
    <t>INV7/24</t>
  </si>
  <si>
    <t>INV8/24</t>
  </si>
  <si>
    <t>INV9/24</t>
  </si>
  <si>
    <t>INV10/24</t>
  </si>
  <si>
    <t>INV11/24</t>
  </si>
  <si>
    <t>INV12/24</t>
  </si>
  <si>
    <t>INV13/24</t>
  </si>
  <si>
    <t>INV14/24</t>
  </si>
  <si>
    <t>INV15/24</t>
  </si>
  <si>
    <t>INV16/24</t>
  </si>
  <si>
    <t>Sanacija lučke ceste C7</t>
  </si>
  <si>
    <t>Povecanje dimenzija prilaznog kanale i akvatorija luke Ploče</t>
  </si>
  <si>
    <t>Zamjena TS br.2 u luci Ploče</t>
  </si>
  <si>
    <t>INV17/24</t>
  </si>
  <si>
    <t>INV19/24</t>
  </si>
  <si>
    <t>INV20/24</t>
  </si>
  <si>
    <t>45233320-5</t>
  </si>
  <si>
    <t>45231111-6</t>
  </si>
  <si>
    <t>INV18/24</t>
  </si>
  <si>
    <t xml:space="preserve">Izrada projektne dokumentacije za proširenje Kontejnerskog terminala s ishođenjem potrebnih dozvola </t>
  </si>
  <si>
    <t>71248000-4</t>
  </si>
  <si>
    <t xml:space="preserve">Dodatna ulaganja na postojenjima i opremi </t>
  </si>
  <si>
    <t xml:space="preserve">Dodatna ulaganja na nefinancijskog imovini </t>
  </si>
  <si>
    <t xml:space="preserve">Izrada projektne dokumentacije za izgradnju druge faze infrastrukture Terminala rasutih tereta s ishođenjem potrebnih dozvola </t>
  </si>
  <si>
    <t>CYSCROMS</t>
  </si>
  <si>
    <t>CYS1/24</t>
  </si>
  <si>
    <t>Nabava opreme i softwarea za potrebe sekundarne DR lokacije s ciljem osiguranja dostupnosti i otpornosti ICT sustava</t>
  </si>
  <si>
    <t>otvoreni postupak javne nabave roba</t>
  </si>
  <si>
    <t>CYS2/24</t>
  </si>
  <si>
    <t xml:space="preserve">Mrežni vatrozid za DR lokaciju </t>
  </si>
  <si>
    <t>CYS3/24</t>
  </si>
  <si>
    <t>CYS4/24</t>
  </si>
  <si>
    <t xml:space="preserve">Sustav za sigurnosnu analitiku i forenziku mrežnog prometa </t>
  </si>
  <si>
    <t>Sustav za visoku dostupnost i sigurnosnu zaštitu web aplikacijskog prometa</t>
  </si>
  <si>
    <t xml:space="preserve">Uspostava testne i razvojne okoline sigurnosno odijeljene od produkcijske okoline </t>
  </si>
  <si>
    <t>CYS5/24</t>
  </si>
  <si>
    <t>48900000-7</t>
  </si>
  <si>
    <t>9 mjeseci</t>
  </si>
  <si>
    <t>INV21/24</t>
  </si>
  <si>
    <t>INV22/24</t>
  </si>
  <si>
    <t>N17/24</t>
  </si>
  <si>
    <t>90742000-4</t>
  </si>
  <si>
    <t>50324100-4</t>
  </si>
  <si>
    <t>66512200-7</t>
  </si>
  <si>
    <t>44423000-3</t>
  </si>
  <si>
    <t>200.000,00</t>
  </si>
  <si>
    <t>N19/24</t>
  </si>
  <si>
    <t>N20/24</t>
  </si>
  <si>
    <t>71317100-3</t>
  </si>
  <si>
    <t>25.000,00</t>
  </si>
  <si>
    <t>31.250,00</t>
  </si>
  <si>
    <t>Nova stavka</t>
  </si>
  <si>
    <t>Izrada stručne podlloge za uspostavu mjernih postaja za praćenje  kvalitete zraka na području utjecaja Lučke  uprave  Ploče</t>
  </si>
  <si>
    <t>Izmjena iznosa</t>
  </si>
  <si>
    <t>90720000-0</t>
  </si>
  <si>
    <t>Zamjena brtvi transformatora TS4 I TS8</t>
  </si>
  <si>
    <t>5.300,00</t>
  </si>
  <si>
    <t>6.500,00</t>
  </si>
  <si>
    <t>2.900,00</t>
  </si>
  <si>
    <t>3.625,00</t>
  </si>
  <si>
    <t>Izmjena vodomjera Lučke uprave  Ploče</t>
  </si>
  <si>
    <t>8.500,00</t>
  </si>
  <si>
    <t>10.625,00</t>
  </si>
  <si>
    <t>Novi predmet u INV5/24</t>
  </si>
  <si>
    <t>Novi predmet u INV6/24</t>
  </si>
  <si>
    <t>10.000.00</t>
  </si>
  <si>
    <t>12.500,00</t>
  </si>
  <si>
    <t>8.300,00</t>
  </si>
  <si>
    <t>10.375,00</t>
  </si>
  <si>
    <t>Novi predmet u INV11/24</t>
  </si>
  <si>
    <t>Sanacija AB površina na obali TRT</t>
  </si>
  <si>
    <t>INV5.1/24</t>
  </si>
  <si>
    <t>INV5.2/24</t>
  </si>
  <si>
    <t>INV 6.1/24</t>
  </si>
  <si>
    <t>INV10.1/24</t>
  </si>
  <si>
    <t>INV11.1/24</t>
  </si>
  <si>
    <r>
      <t xml:space="preserve">6700  </t>
    </r>
    <r>
      <rPr>
        <sz val="10"/>
        <rFont val="Arial"/>
        <family val="2"/>
        <charset val="238"/>
      </rPr>
      <t>7.900,0</t>
    </r>
  </si>
  <si>
    <r>
      <t xml:space="preserve">8.375,00  </t>
    </r>
    <r>
      <rPr>
        <sz val="10"/>
        <rFont val="Arial"/>
        <family val="2"/>
        <charset val="238"/>
      </rPr>
      <t>9.875,00</t>
    </r>
  </si>
  <si>
    <r>
      <t xml:space="preserve">20.000,00      </t>
    </r>
    <r>
      <rPr>
        <sz val="10"/>
        <rFont val="Arial"/>
        <family val="2"/>
        <charset val="238"/>
      </rPr>
      <t>11.500,00</t>
    </r>
  </si>
  <si>
    <r>
      <t xml:space="preserve">25.000,00     </t>
    </r>
    <r>
      <rPr>
        <sz val="10"/>
        <rFont val="Arial"/>
        <family val="2"/>
        <charset val="238"/>
      </rPr>
      <t xml:space="preserve">  13.375,00</t>
    </r>
  </si>
  <si>
    <r>
      <rPr>
        <strike/>
        <sz val="10"/>
        <rFont val="Arial"/>
        <family val="2"/>
        <charset val="238"/>
      </rPr>
      <t xml:space="preserve">20.000,00      </t>
    </r>
    <r>
      <rPr>
        <sz val="10"/>
        <rFont val="Arial"/>
        <family val="2"/>
        <charset val="238"/>
      </rPr>
      <t>11.700,00</t>
    </r>
  </si>
  <si>
    <r>
      <t xml:space="preserve">25.000,00         </t>
    </r>
    <r>
      <rPr>
        <sz val="10"/>
        <rFont val="Arial"/>
        <family val="2"/>
        <charset val="238"/>
      </rPr>
      <t>14.625,00</t>
    </r>
  </si>
  <si>
    <r>
      <rPr>
        <strike/>
        <sz val="10"/>
        <rFont val="Arial"/>
        <family val="2"/>
        <charset val="238"/>
      </rPr>
      <t xml:space="preserve">13.000,00            </t>
    </r>
    <r>
      <rPr>
        <sz val="10"/>
        <rFont val="Arial"/>
        <family val="2"/>
        <charset val="238"/>
      </rPr>
      <t xml:space="preserve"> 3.000,00</t>
    </r>
  </si>
  <si>
    <r>
      <rPr>
        <strike/>
        <sz val="10"/>
        <rFont val="Arial"/>
        <family val="2"/>
        <charset val="238"/>
      </rPr>
      <t xml:space="preserve">16.250,00      </t>
    </r>
    <r>
      <rPr>
        <sz val="10"/>
        <rFont val="Arial"/>
        <family val="2"/>
        <charset val="238"/>
      </rPr>
      <t xml:space="preserve"> 3.750,00</t>
    </r>
  </si>
  <si>
    <t>N23/24</t>
  </si>
  <si>
    <t>N21/24</t>
  </si>
  <si>
    <t>N22/24</t>
  </si>
  <si>
    <t>Usluge vođenja administracije i financiijskog upravljanja projektom "Enchancing public services of Ploce Port Authority via implementing 5G connectivity"</t>
  </si>
  <si>
    <t>Opskrba električnom energijom 2025.-2027.</t>
  </si>
  <si>
    <t>65300000-6</t>
  </si>
  <si>
    <t xml:space="preserve"> Nova stavka</t>
  </si>
  <si>
    <t>Osposobljavanje djelatnika za LKC za sigurnosnu osvještenost</t>
  </si>
  <si>
    <t>80500000-9</t>
  </si>
  <si>
    <t>INV23/24</t>
  </si>
  <si>
    <t>Građevinski i elektroradovi radovi za novog koncesionara Radež</t>
  </si>
  <si>
    <t>INV24/24</t>
  </si>
  <si>
    <t>Sanacija oborinske odvodnje obale br 3. i 5. u Luci Ploče</t>
  </si>
  <si>
    <t>Sanacija kolosijeka  preko glavne lučke  ceste u luci Ploče</t>
  </si>
  <si>
    <t>TRANSPONEXT</t>
  </si>
  <si>
    <t>MILEPORT</t>
  </si>
  <si>
    <t>CRESPORT</t>
  </si>
  <si>
    <t>5G Smart Port Ploce</t>
  </si>
  <si>
    <t>MP1/24</t>
  </si>
  <si>
    <t>TN1/24</t>
  </si>
  <si>
    <t>CP1/24</t>
  </si>
  <si>
    <t>5G1/24</t>
  </si>
  <si>
    <t>Usluge izrade Studije izvodljivosti i projekt implementacije tehnološkog rješenja za digitalizaciju željezničkih procesa i postupaka u luci Ploče</t>
  </si>
  <si>
    <t>Usluge izrade studije prihvatljivosti za potrebe implementacije pametne analitike s ciljem poboljšanja sigurnosti na lučkom području (D.2.1.1)</t>
  </si>
  <si>
    <t xml:space="preserve">Usluge upravljanja javnom nabavam u sklopu projekta "Enchancing public services of Ploce Port Authority via implementing 5G connectivity" </t>
  </si>
  <si>
    <t xml:space="preserve">Pregled i održavanje  trafostanice TS rakslopište  </t>
  </si>
  <si>
    <t>Nadogradnja jedinstevenog sabirnice za razmjenu poruka -  ESB-a (Enterprise Service Bus)</t>
  </si>
  <si>
    <t>Usluge nabave i implemetacije WiFi rješenja (HW, SW) za potrebe Ulaznog terminala luke Ploče</t>
  </si>
  <si>
    <t>Usluge DDOS zaštite od strane Internet providera na primarnom Internet linku za potebe ključne infrastrukture</t>
  </si>
  <si>
    <t>N24/24</t>
  </si>
  <si>
    <t>N25/24</t>
  </si>
  <si>
    <t>N26/24</t>
  </si>
  <si>
    <t>N27/24</t>
  </si>
  <si>
    <t>Najam rabljenog osobnog automobila putem operativnog leasinga</t>
  </si>
  <si>
    <t>66114000-2</t>
  </si>
  <si>
    <t>Izrada glavne projektne dokumentacije sanacije ceste oznake C5 u području LP</t>
  </si>
  <si>
    <t>71320000-7</t>
  </si>
  <si>
    <t>Servis vrata sa sustavom kontrole prilaza</t>
  </si>
  <si>
    <t>50330000-7</t>
  </si>
  <si>
    <t>Implementacija korporativne komunikacijske mreže</t>
  </si>
  <si>
    <t>32412100-5</t>
  </si>
  <si>
    <t>INV27/24</t>
  </si>
  <si>
    <t>INV25/24</t>
  </si>
  <si>
    <t>INV26/24</t>
  </si>
  <si>
    <t>INV5.3/24</t>
  </si>
  <si>
    <t>Otklanjanje kvarova na TS TS-3 sa dva transformatora 630kVa</t>
  </si>
  <si>
    <t>6.187.50</t>
  </si>
  <si>
    <t>13.000,00       4.800,00</t>
  </si>
  <si>
    <t>Novi predmet u INV5/24, Izmjena iznosa</t>
  </si>
  <si>
    <t>Novi predmet</t>
  </si>
  <si>
    <t>79700000-1</t>
  </si>
  <si>
    <t>Nabava i doprema pragova za sanaciju željezničke skretnice br 14</t>
  </si>
  <si>
    <t>Izmjena cjevovoda d110 kod UT</t>
  </si>
  <si>
    <t>Usluga izrade dokumentacije za Spojni kolosijek KT-TRT</t>
  </si>
  <si>
    <t>INV28/24</t>
  </si>
  <si>
    <t>INV29/24</t>
  </si>
  <si>
    <t>Servis rasvjete parkinga</t>
  </si>
  <si>
    <t>34993000-2</t>
  </si>
  <si>
    <t>INV30/24</t>
  </si>
  <si>
    <t>Pružanje usluge koordinatora II zaštite na radu prilikom sanacije ceste C7</t>
  </si>
  <si>
    <t>71242000-7</t>
  </si>
  <si>
    <t>INV31/24</t>
  </si>
  <si>
    <t>Pregled i servis sustava za videonadzor</t>
  </si>
  <si>
    <t>INV32/24</t>
  </si>
  <si>
    <t>Održavanje automatskih brklji</t>
  </si>
  <si>
    <t>50343000-2</t>
  </si>
  <si>
    <t>INV34/24</t>
  </si>
  <si>
    <t>Izrada novog vodovodnog spoja kraj kapije 2</t>
  </si>
  <si>
    <t>45232151-5</t>
  </si>
  <si>
    <t>INV35/24</t>
  </si>
  <si>
    <t>Sanacija oštećenih kabela u LP</t>
  </si>
  <si>
    <t>Prethodno savjetovanje, izmjena iznosa</t>
  </si>
  <si>
    <t>INV40/24</t>
  </si>
  <si>
    <t>INV41/24</t>
  </si>
  <si>
    <t>INV42/24</t>
  </si>
  <si>
    <t>INV36/24</t>
  </si>
  <si>
    <t>INV37/24</t>
  </si>
  <si>
    <t>INV38/24</t>
  </si>
  <si>
    <t>INV39/24</t>
  </si>
  <si>
    <t>INV43/24</t>
  </si>
  <si>
    <t>Prethodno savjetovanje, Nova stavka</t>
  </si>
  <si>
    <t>Izrada i isporuka separatora za odvodnju obale br.3</t>
  </si>
  <si>
    <t>39350000-0</t>
  </si>
  <si>
    <t>Proširenje sustava daljinskog praćenja potrošnje vode s dodatna 3 mjerna mjesta</t>
  </si>
  <si>
    <t>Izrada projektno tehničke dokumentacije za uspostavu postaja za mjerenje kvalitete zraka u području LUP</t>
  </si>
  <si>
    <t>Perforirana vrata za sistem salu</t>
  </si>
  <si>
    <t>postupak jednostavne nabave opreme</t>
  </si>
  <si>
    <t>Zamjena skretnice br. 53</t>
  </si>
  <si>
    <t>Ugovor</t>
  </si>
  <si>
    <t>60 dana</t>
  </si>
  <si>
    <t>79314000-8</t>
  </si>
  <si>
    <t>35120000-1</t>
  </si>
  <si>
    <t>79710000-4</t>
  </si>
  <si>
    <t>75110000-1</t>
  </si>
  <si>
    <t>postupak jednostavne nabave radovi</t>
  </si>
  <si>
    <t>38431000-5</t>
  </si>
  <si>
    <t>45234000-6</t>
  </si>
  <si>
    <t>16.250,00     6.000,00</t>
  </si>
  <si>
    <t>Penetracijsko testiranje vanjske i unutrašnje  infrastrukture</t>
  </si>
  <si>
    <t>IV. IZMJENA PLANA NABAVE ZA 2024. GODINU</t>
  </si>
  <si>
    <t>IV. IZMJENAPLANA NABAVE ZA 2024. GODINU</t>
  </si>
  <si>
    <r>
      <t xml:space="preserve">192000     </t>
    </r>
    <r>
      <rPr>
        <sz val="10"/>
        <rFont val="Arial"/>
        <family val="2"/>
        <charset val="238"/>
      </rPr>
      <t>247.351,73</t>
    </r>
  </si>
  <si>
    <r>
      <t xml:space="preserve">240000      </t>
    </r>
    <r>
      <rPr>
        <sz val="10"/>
        <rFont val="Arial"/>
        <family val="2"/>
        <charset val="238"/>
      </rPr>
      <t xml:space="preserve"> 309.189,67</t>
    </r>
  </si>
  <si>
    <r>
      <t xml:space="preserve">32000   </t>
    </r>
    <r>
      <rPr>
        <sz val="10"/>
        <rFont val="Arial"/>
        <family val="2"/>
        <charset val="238"/>
      </rPr>
      <t>22.000,00</t>
    </r>
  </si>
  <si>
    <r>
      <t xml:space="preserve">40000  </t>
    </r>
    <r>
      <rPr>
        <sz val="10"/>
        <rFont val="Arial"/>
        <family val="2"/>
        <charset val="238"/>
      </rPr>
      <t xml:space="preserve"> 27.500,00</t>
    </r>
  </si>
  <si>
    <t xml:space="preserve">Nabava i instalacija opreme za potrebe uspostave privatne 5G mreže na području luke Ploče
u sklopu projekta "Enchancing public services of Ploce Port Authority via implementing 5G connectivity" </t>
  </si>
  <si>
    <t>5G3/24</t>
  </si>
  <si>
    <t>IV kvartal</t>
  </si>
  <si>
    <r>
      <rPr>
        <strike/>
        <sz val="10"/>
        <color rgb="FFFF0000"/>
        <rFont val="Arial"/>
        <family val="2"/>
        <charset val="238"/>
      </rPr>
      <t xml:space="preserve">130000  </t>
    </r>
    <r>
      <rPr>
        <sz val="10"/>
        <color rgb="FFFF0000"/>
        <rFont val="Arial"/>
        <family val="2"/>
        <charset val="238"/>
      </rPr>
      <t>133.847,79</t>
    </r>
  </si>
  <si>
    <r>
      <t xml:space="preserve">162500     </t>
    </r>
    <r>
      <rPr>
        <sz val="10"/>
        <color rgb="FFFF0000"/>
        <rFont val="Arial"/>
        <family val="2"/>
        <charset val="238"/>
      </rPr>
      <t>167.309,74</t>
    </r>
  </si>
  <si>
    <t>N28/24</t>
  </si>
  <si>
    <t>N29/24</t>
  </si>
  <si>
    <t>INV44/24</t>
  </si>
  <si>
    <t>Uređenje spojne ceste prema Dračevcu</t>
  </si>
  <si>
    <t>25.000.00</t>
  </si>
  <si>
    <t>Opremanje info pulta</t>
  </si>
  <si>
    <t>98340000-8</t>
  </si>
  <si>
    <t>Tečaj engleskog jezika za zaposlenike LUP</t>
  </si>
  <si>
    <t>80580000-3</t>
  </si>
  <si>
    <t>N18.1/24</t>
  </si>
  <si>
    <t>Pisač za ID kartice</t>
  </si>
  <si>
    <t>Novi predmet u N18/24</t>
  </si>
  <si>
    <r>
      <t xml:space="preserve">10000 </t>
    </r>
    <r>
      <rPr>
        <sz val="10"/>
        <rFont val="Arial"/>
        <family val="2"/>
        <charset val="238"/>
      </rPr>
      <t xml:space="preserve">  5.900,00</t>
    </r>
  </si>
  <si>
    <r>
      <t xml:space="preserve">12500    </t>
    </r>
    <r>
      <rPr>
        <sz val="10"/>
        <rFont val="Arial"/>
        <family val="2"/>
        <charset val="238"/>
      </rPr>
      <t>7.735,00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</si>
</sst>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medium">
        <color indexed="64"/>
      </top>
      <bottom style="medium">
        <color indexed="64"/>
      </bottom>
      <diagonal/>
    </border>
    <border>
      <left style="thin">
        <color theme="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0" fontId="8" fillId="0" borderId="0"/>
    <xf numFmtId="0" fontId="1" fillId="0" borderId="0"/>
  </cellStyleXfs>
  <cellXfs count="467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0" fillId="0" borderId="0" xfId="0" applyFont="1"/>
    <xf numFmtId="0" fontId="11" fillId="4" borderId="0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2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2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wrapText="1"/>
    </xf>
    <xf numFmtId="4" fontId="3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8" fillId="0" borderId="0" xfId="0" applyFont="1"/>
    <xf numFmtId="0" fontId="18" fillId="3" borderId="9" xfId="0" applyFont="1" applyFill="1" applyBorder="1"/>
    <xf numFmtId="0" fontId="18" fillId="0" borderId="9" xfId="0" applyFont="1" applyBorder="1" applyAlignment="1">
      <alignment vertical="top"/>
    </xf>
    <xf numFmtId="0" fontId="19" fillId="3" borderId="9" xfId="0" applyFont="1" applyFill="1" applyBorder="1"/>
    <xf numFmtId="0" fontId="19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10" fillId="0" borderId="10" xfId="0" applyNumberFormat="1" applyFont="1" applyBorder="1" applyAlignment="1">
      <alignment vertical="top"/>
    </xf>
    <xf numFmtId="4" fontId="2" fillId="0" borderId="10" xfId="0" applyNumberFormat="1" applyFont="1" applyBorder="1" applyAlignment="1">
      <alignment horizontal="center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/>
    </xf>
    <xf numFmtId="0" fontId="7" fillId="3" borderId="1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/>
    </xf>
    <xf numFmtId="0" fontId="10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10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vertical="top"/>
    </xf>
    <xf numFmtId="4" fontId="2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/>
    </xf>
    <xf numFmtId="0" fontId="2" fillId="0" borderId="14" xfId="2" applyFont="1" applyFill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center" vertical="top"/>
    </xf>
    <xf numFmtId="0" fontId="2" fillId="3" borderId="16" xfId="0" applyFont="1" applyFill="1" applyBorder="1" applyAlignment="1">
      <alignment horizontal="left" vertical="top"/>
    </xf>
    <xf numFmtId="0" fontId="11" fillId="4" borderId="4" xfId="2" applyFont="1" applyFill="1" applyBorder="1" applyAlignment="1">
      <alignment horizontal="center" vertical="center" wrapText="1"/>
    </xf>
    <xf numFmtId="4" fontId="10" fillId="3" borderId="14" xfId="0" applyNumberFormat="1" applyFont="1" applyFill="1" applyBorder="1" applyAlignment="1">
      <alignment horizontal="center" vertical="top" wrapText="1"/>
    </xf>
    <xf numFmtId="4" fontId="10" fillId="0" borderId="14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10" fillId="0" borderId="11" xfId="0" applyFont="1" applyBorder="1"/>
    <xf numFmtId="0" fontId="5" fillId="3" borderId="14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/>
    </xf>
    <xf numFmtId="4" fontId="2" fillId="3" borderId="14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left" vertical="top"/>
    </xf>
    <xf numFmtId="0" fontId="0" fillId="0" borderId="11" xfId="0" applyBorder="1" applyAlignment="1">
      <alignment vertical="top"/>
    </xf>
    <xf numFmtId="4" fontId="3" fillId="3" borderId="10" xfId="0" applyNumberFormat="1" applyFont="1" applyFill="1" applyBorder="1"/>
    <xf numFmtId="0" fontId="2" fillId="0" borderId="1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9" xfId="2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right"/>
    </xf>
    <xf numFmtId="0" fontId="2" fillId="3" borderId="19" xfId="0" applyFont="1" applyFill="1" applyBorder="1" applyAlignment="1">
      <alignment horizontal="right" vertical="top"/>
    </xf>
    <xf numFmtId="0" fontId="10" fillId="0" borderId="19" xfId="0" applyFont="1" applyBorder="1" applyAlignment="1">
      <alignment horizontal="right"/>
    </xf>
    <xf numFmtId="0" fontId="2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3" borderId="17" xfId="0" applyFont="1" applyFill="1" applyBorder="1" applyAlignment="1">
      <alignment vertical="top"/>
    </xf>
    <xf numFmtId="4" fontId="3" fillId="3" borderId="24" xfId="0" applyNumberFormat="1" applyFont="1" applyFill="1" applyBorder="1" applyAlignment="1">
      <alignment horizontal="center"/>
    </xf>
    <xf numFmtId="4" fontId="3" fillId="3" borderId="25" xfId="0" applyNumberFormat="1" applyFont="1" applyFill="1" applyBorder="1" applyAlignment="1">
      <alignment horizontal="center"/>
    </xf>
    <xf numFmtId="4" fontId="2" fillId="3" borderId="17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/>
    </xf>
    <xf numFmtId="4" fontId="2" fillId="0" borderId="23" xfId="0" applyNumberFormat="1" applyFont="1" applyBorder="1" applyAlignment="1">
      <alignment vertical="top"/>
    </xf>
    <xf numFmtId="4" fontId="2" fillId="0" borderId="22" xfId="0" applyNumberFormat="1" applyFont="1" applyBorder="1" applyAlignment="1">
      <alignment vertical="top"/>
    </xf>
    <xf numFmtId="4" fontId="2" fillId="0" borderId="23" xfId="0" applyNumberFormat="1" applyFont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vertical="top"/>
    </xf>
    <xf numFmtId="4" fontId="2" fillId="5" borderId="14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/>
    </xf>
    <xf numFmtId="4" fontId="10" fillId="5" borderId="14" xfId="0" applyNumberFormat="1" applyFont="1" applyFill="1" applyBorder="1" applyAlignment="1">
      <alignment horizontal="center" vertical="top"/>
    </xf>
    <xf numFmtId="0" fontId="2" fillId="5" borderId="11" xfId="0" applyFont="1" applyFill="1" applyBorder="1" applyAlignment="1">
      <alignment vertical="top" wrapText="1"/>
    </xf>
    <xf numFmtId="4" fontId="2" fillId="5" borderId="14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wrapText="1"/>
    </xf>
    <xf numFmtId="4" fontId="12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2" fillId="5" borderId="17" xfId="0" applyFont="1" applyFill="1" applyBorder="1" applyAlignment="1">
      <alignment vertical="top"/>
    </xf>
    <xf numFmtId="4" fontId="2" fillId="0" borderId="17" xfId="0" applyNumberFormat="1" applyFont="1" applyBorder="1" applyAlignment="1">
      <alignment horizontal="center" vertical="top"/>
    </xf>
    <xf numFmtId="4" fontId="2" fillId="0" borderId="26" xfId="0" applyNumberFormat="1" applyFont="1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2" xfId="0" applyNumberFormat="1" applyFont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top"/>
    </xf>
    <xf numFmtId="0" fontId="10" fillId="0" borderId="14" xfId="0" applyFont="1" applyBorder="1"/>
    <xf numFmtId="0" fontId="2" fillId="3" borderId="35" xfId="0" applyFont="1" applyFill="1" applyBorder="1" applyAlignment="1">
      <alignment vertical="top" wrapText="1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4" fontId="10" fillId="0" borderId="14" xfId="0" applyNumberFormat="1" applyFont="1" applyBorder="1" applyAlignment="1">
      <alignment horizontal="center" vertical="top"/>
    </xf>
    <xf numFmtId="0" fontId="10" fillId="3" borderId="14" xfId="0" applyFont="1" applyFill="1" applyBorder="1"/>
    <xf numFmtId="0" fontId="2" fillId="3" borderId="14" xfId="0" applyFont="1" applyFill="1" applyBorder="1" applyAlignment="1">
      <alignment vertical="top"/>
    </xf>
    <xf numFmtId="0" fontId="10" fillId="0" borderId="14" xfId="0" applyFont="1" applyBorder="1" applyAlignment="1">
      <alignment vertical="top" wrapText="1"/>
    </xf>
    <xf numFmtId="0" fontId="10" fillId="0" borderId="14" xfId="2" applyFont="1" applyFill="1" applyBorder="1" applyAlignment="1">
      <alignment horizontal="left" vertical="top" wrapText="1"/>
    </xf>
    <xf numFmtId="4" fontId="10" fillId="0" borderId="10" xfId="0" applyNumberFormat="1" applyFont="1" applyBorder="1"/>
    <xf numFmtId="165" fontId="2" fillId="0" borderId="10" xfId="2" applyNumberFormat="1" applyFont="1" applyFill="1" applyBorder="1" applyAlignment="1">
      <alignment horizontal="right" vertical="top" wrapText="1"/>
    </xf>
    <xf numFmtId="4" fontId="10" fillId="3" borderId="10" xfId="0" applyNumberFormat="1" applyFont="1" applyFill="1" applyBorder="1" applyAlignment="1">
      <alignment horizontal="center" wrapText="1"/>
    </xf>
    <xf numFmtId="4" fontId="10" fillId="3" borderId="10" xfId="0" applyNumberFormat="1" applyFont="1" applyFill="1" applyBorder="1" applyAlignment="1">
      <alignment horizontal="center" vertical="top" wrapText="1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10" fillId="3" borderId="14" xfId="0" applyNumberFormat="1" applyFont="1" applyFill="1" applyBorder="1" applyAlignment="1">
      <alignment horizontal="center"/>
    </xf>
    <xf numFmtId="4" fontId="10" fillId="3" borderId="14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 wrapText="1"/>
    </xf>
    <xf numFmtId="4" fontId="3" fillId="3" borderId="25" xfId="0" applyNumberFormat="1" applyFont="1" applyFill="1" applyBorder="1" applyAlignment="1">
      <alignment horizontal="center" wrapText="1"/>
    </xf>
    <xf numFmtId="0" fontId="21" fillId="4" borderId="2" xfId="2" applyFont="1" applyFill="1" applyBorder="1" applyAlignment="1">
      <alignment horizontal="center" vertical="center" wrapText="1"/>
    </xf>
    <xf numFmtId="0" fontId="2" fillId="3" borderId="14" xfId="2" applyFont="1" applyFill="1" applyBorder="1" applyAlignment="1">
      <alignment horizontal="center" vertical="center" wrapText="1"/>
    </xf>
    <xf numFmtId="4" fontId="12" fillId="3" borderId="14" xfId="0" applyNumberFormat="1" applyFont="1" applyFill="1" applyBorder="1" applyAlignment="1">
      <alignment horizontal="center" wrapText="1"/>
    </xf>
    <xf numFmtId="4" fontId="12" fillId="3" borderId="14" xfId="0" applyNumberFormat="1" applyFont="1" applyFill="1" applyBorder="1" applyAlignment="1">
      <alignment horizontal="center" vertical="top" wrapText="1"/>
    </xf>
    <xf numFmtId="4" fontId="12" fillId="0" borderId="14" xfId="0" applyNumberFormat="1" applyFont="1" applyBorder="1" applyAlignment="1">
      <alignment horizontal="center" wrapText="1"/>
    </xf>
    <xf numFmtId="4" fontId="12" fillId="0" borderId="14" xfId="0" applyNumberFormat="1" applyFont="1" applyBorder="1" applyAlignment="1">
      <alignment horizontal="center" vertical="top" wrapText="1"/>
    </xf>
    <xf numFmtId="0" fontId="2" fillId="5" borderId="0" xfId="0" applyFont="1" applyFill="1" applyAlignment="1">
      <alignment vertical="top"/>
    </xf>
    <xf numFmtId="4" fontId="12" fillId="5" borderId="14" xfId="0" applyNumberFormat="1" applyFont="1" applyFill="1" applyBorder="1" applyAlignment="1">
      <alignment horizontal="center" vertical="top" wrapText="1"/>
    </xf>
    <xf numFmtId="0" fontId="18" fillId="0" borderId="9" xfId="0" applyFont="1" applyBorder="1"/>
    <xf numFmtId="0" fontId="10" fillId="3" borderId="14" xfId="0" applyFont="1" applyFill="1" applyBorder="1" applyAlignment="1">
      <alignment vertical="top" wrapText="1"/>
    </xf>
    <xf numFmtId="4" fontId="10" fillId="3" borderId="10" xfId="0" applyNumberFormat="1" applyFont="1" applyFill="1" applyBorder="1" applyAlignment="1">
      <alignment vertical="top"/>
    </xf>
    <xf numFmtId="0" fontId="2" fillId="3" borderId="7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10" fillId="3" borderId="14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0" fontId="2" fillId="0" borderId="14" xfId="0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 wrapText="1"/>
    </xf>
    <xf numFmtId="0" fontId="10" fillId="0" borderId="10" xfId="2" applyFont="1" applyFill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vertical="top" wrapText="1"/>
    </xf>
    <xf numFmtId="4" fontId="7" fillId="3" borderId="14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0" borderId="10" xfId="2" applyNumberFormat="1" applyFont="1" applyFill="1" applyBorder="1" applyAlignment="1">
      <alignment horizontal="center" vertical="top" wrapText="1"/>
    </xf>
    <xf numFmtId="0" fontId="12" fillId="0" borderId="14" xfId="2" applyFont="1" applyFill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4" fontId="5" fillId="0" borderId="10" xfId="2" applyNumberFormat="1" applyFont="1" applyFill="1" applyBorder="1" applyAlignment="1">
      <alignment horizontal="center" vertical="center" wrapText="1"/>
    </xf>
    <xf numFmtId="4" fontId="5" fillId="0" borderId="14" xfId="2" applyNumberFormat="1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8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0" fontId="2" fillId="3" borderId="36" xfId="0" applyFont="1" applyFill="1" applyBorder="1" applyAlignment="1">
      <alignment vertical="top"/>
    </xf>
    <xf numFmtId="0" fontId="2" fillId="5" borderId="19" xfId="0" applyFont="1" applyFill="1" applyBorder="1" applyAlignment="1">
      <alignment horizontal="right" vertical="top"/>
    </xf>
    <xf numFmtId="0" fontId="2" fillId="5" borderId="14" xfId="0" applyFont="1" applyFill="1" applyBorder="1" applyAlignment="1">
      <alignment vertical="top"/>
    </xf>
    <xf numFmtId="165" fontId="2" fillId="5" borderId="10" xfId="2" applyNumberFormat="1" applyFont="1" applyFill="1" applyBorder="1" applyAlignment="1">
      <alignment horizontal="right" vertical="top" wrapText="1"/>
    </xf>
    <xf numFmtId="0" fontId="2" fillId="0" borderId="16" xfId="0" applyFont="1" applyBorder="1"/>
    <xf numFmtId="0" fontId="2" fillId="0" borderId="17" xfId="0" applyFont="1" applyBorder="1"/>
    <xf numFmtId="0" fontId="2" fillId="0" borderId="14" xfId="0" applyFont="1" applyBorder="1"/>
    <xf numFmtId="0" fontId="2" fillId="0" borderId="10" xfId="0" applyFont="1" applyBorder="1"/>
    <xf numFmtId="4" fontId="2" fillId="0" borderId="14" xfId="0" applyNumberFormat="1" applyFont="1" applyBorder="1"/>
    <xf numFmtId="4" fontId="2" fillId="0" borderId="10" xfId="0" applyNumberFormat="1" applyFont="1" applyBorder="1"/>
    <xf numFmtId="0" fontId="10" fillId="3" borderId="6" xfId="0" applyFont="1" applyFill="1" applyBorder="1"/>
    <xf numFmtId="4" fontId="2" fillId="5" borderId="10" xfId="0" applyNumberFormat="1" applyFont="1" applyFill="1" applyBorder="1" applyAlignment="1">
      <alignment horizontal="right" vertical="top"/>
    </xf>
    <xf numFmtId="0" fontId="12" fillId="3" borderId="36" xfId="0" applyFont="1" applyFill="1" applyBorder="1" applyAlignment="1">
      <alignment vertical="top"/>
    </xf>
    <xf numFmtId="0" fontId="12" fillId="0" borderId="9" xfId="0" applyFont="1" applyBorder="1" applyAlignment="1">
      <alignment vertical="top"/>
    </xf>
    <xf numFmtId="0" fontId="12" fillId="3" borderId="8" xfId="0" applyFont="1" applyFill="1" applyBorder="1" applyAlignment="1">
      <alignment vertical="top"/>
    </xf>
    <xf numFmtId="0" fontId="12" fillId="3" borderId="0" xfId="0" applyFont="1" applyFill="1" applyAlignment="1">
      <alignment vertical="top"/>
    </xf>
    <xf numFmtId="0" fontId="12" fillId="0" borderId="6" xfId="0" applyFont="1" applyBorder="1"/>
    <xf numFmtId="0" fontId="12" fillId="0" borderId="0" xfId="0" applyFont="1" applyAlignment="1">
      <alignment vertical="top"/>
    </xf>
    <xf numFmtId="4" fontId="25" fillId="0" borderId="10" xfId="0" applyNumberFormat="1" applyFont="1" applyBorder="1" applyAlignment="1">
      <alignment vertical="top" wrapText="1"/>
    </xf>
    <xf numFmtId="4" fontId="25" fillId="0" borderId="14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25" xfId="0" applyNumberFormat="1" applyFont="1" applyBorder="1" applyAlignment="1">
      <alignment vertical="top"/>
    </xf>
    <xf numFmtId="4" fontId="2" fillId="3" borderId="24" xfId="0" applyNumberFormat="1" applyFont="1" applyFill="1" applyBorder="1" applyAlignment="1">
      <alignment vertical="top"/>
    </xf>
    <xf numFmtId="4" fontId="2" fillId="3" borderId="24" xfId="0" applyNumberFormat="1" applyFont="1" applyFill="1" applyBorder="1" applyAlignment="1">
      <alignment horizontal="center" vertical="top" wrapText="1"/>
    </xf>
    <xf numFmtId="4" fontId="2" fillId="3" borderId="14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right" vertical="top"/>
    </xf>
    <xf numFmtId="4" fontId="2" fillId="0" borderId="10" xfId="0" applyNumberFormat="1" applyFont="1" applyBorder="1" applyAlignment="1">
      <alignment horizontal="right" vertical="top"/>
    </xf>
    <xf numFmtId="4" fontId="2" fillId="0" borderId="14" xfId="0" applyNumberFormat="1" applyFont="1" applyBorder="1" applyAlignment="1">
      <alignment horizontal="right" vertical="top"/>
    </xf>
    <xf numFmtId="0" fontId="2" fillId="0" borderId="19" xfId="0" applyFont="1" applyBorder="1" applyAlignment="1">
      <alignment horizontal="right"/>
    </xf>
    <xf numFmtId="0" fontId="2" fillId="0" borderId="11" xfId="0" applyFont="1" applyBorder="1"/>
    <xf numFmtId="4" fontId="25" fillId="0" borderId="10" xfId="0" applyNumberFormat="1" applyFont="1" applyBorder="1" applyAlignment="1">
      <alignment horizontal="right" vertical="top" wrapText="1"/>
    </xf>
    <xf numFmtId="4" fontId="2" fillId="3" borderId="14" xfId="0" applyNumberFormat="1" applyFont="1" applyFill="1" applyBorder="1" applyAlignment="1">
      <alignment horizontal="center" wrapText="1"/>
    </xf>
    <xf numFmtId="4" fontId="2" fillId="3" borderId="10" xfId="0" applyNumberFormat="1" applyFont="1" applyFill="1" applyBorder="1" applyAlignment="1">
      <alignment horizontal="center" wrapText="1"/>
    </xf>
    <xf numFmtId="4" fontId="2" fillId="0" borderId="10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0" fontId="2" fillId="0" borderId="34" xfId="0" applyFont="1" applyBorder="1" applyAlignment="1">
      <alignment horizontal="right" vertical="top"/>
    </xf>
    <xf numFmtId="0" fontId="2" fillId="0" borderId="29" xfId="0" applyFont="1" applyBorder="1" applyAlignment="1">
      <alignment vertical="top"/>
    </xf>
    <xf numFmtId="0" fontId="2" fillId="0" borderId="23" xfId="0" applyFont="1" applyBorder="1" applyAlignment="1">
      <alignment vertical="top"/>
    </xf>
    <xf numFmtId="4" fontId="2" fillId="0" borderId="23" xfId="0" applyNumberFormat="1" applyFont="1" applyBorder="1" applyAlignment="1">
      <alignment horizontal="center" vertical="top" wrapText="1"/>
    </xf>
    <xf numFmtId="4" fontId="2" fillId="3" borderId="10" xfId="0" applyNumberFormat="1" applyFont="1" applyFill="1" applyBorder="1" applyAlignment="1">
      <alignment vertical="top"/>
    </xf>
    <xf numFmtId="0" fontId="2" fillId="3" borderId="19" xfId="2" applyFont="1" applyFill="1" applyBorder="1" applyAlignment="1">
      <alignment horizontal="right" vertical="center" wrapText="1"/>
    </xf>
    <xf numFmtId="0" fontId="2" fillId="3" borderId="11" xfId="2" applyFont="1" applyFill="1" applyBorder="1" applyAlignment="1">
      <alignment horizontal="center" vertical="center" wrapText="1"/>
    </xf>
    <xf numFmtId="4" fontId="2" fillId="3" borderId="10" xfId="2" applyNumberFormat="1" applyFont="1" applyFill="1" applyBorder="1" applyAlignment="1">
      <alignment horizontal="center" vertical="center" wrapText="1"/>
    </xf>
    <xf numFmtId="4" fontId="2" fillId="3" borderId="14" xfId="2" applyNumberFormat="1" applyFont="1" applyFill="1" applyBorder="1" applyAlignment="1">
      <alignment horizontal="center" vertical="center" wrapText="1"/>
    </xf>
    <xf numFmtId="0" fontId="2" fillId="3" borderId="10" xfId="2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right"/>
    </xf>
    <xf numFmtId="0" fontId="3" fillId="3" borderId="11" xfId="0" applyFont="1" applyFill="1" applyBorder="1"/>
    <xf numFmtId="0" fontId="3" fillId="3" borderId="14" xfId="0" applyFont="1" applyFill="1" applyBorder="1"/>
    <xf numFmtId="4" fontId="3" fillId="3" borderId="14" xfId="0" applyNumberFormat="1" applyFont="1" applyFill="1" applyBorder="1"/>
    <xf numFmtId="4" fontId="3" fillId="3" borderId="10" xfId="0" applyNumberFormat="1" applyFont="1" applyFill="1" applyBorder="1" applyAlignment="1">
      <alignment horizontal="center"/>
    </xf>
    <xf numFmtId="0" fontId="2" fillId="5" borderId="19" xfId="2" applyFont="1" applyFill="1" applyBorder="1" applyAlignment="1">
      <alignment horizontal="right" vertical="top" wrapText="1"/>
    </xf>
    <xf numFmtId="0" fontId="2" fillId="5" borderId="11" xfId="2" applyFont="1" applyFill="1" applyBorder="1" applyAlignment="1">
      <alignment horizontal="left" vertical="top" wrapText="1"/>
    </xf>
    <xf numFmtId="0" fontId="2" fillId="5" borderId="14" xfId="2" applyFont="1" applyFill="1" applyBorder="1" applyAlignment="1">
      <alignment horizontal="left" vertical="top" wrapText="1"/>
    </xf>
    <xf numFmtId="4" fontId="2" fillId="5" borderId="14" xfId="0" applyNumberFormat="1" applyFont="1" applyFill="1" applyBorder="1" applyAlignment="1">
      <alignment horizontal="center" vertical="top" wrapText="1"/>
    </xf>
    <xf numFmtId="0" fontId="2" fillId="3" borderId="11" xfId="0" applyFont="1" applyFill="1" applyBorder="1"/>
    <xf numFmtId="0" fontId="2" fillId="3" borderId="14" xfId="0" applyFont="1" applyFill="1" applyBorder="1"/>
    <xf numFmtId="4" fontId="2" fillId="3" borderId="10" xfId="0" applyNumberFormat="1" applyFont="1" applyFill="1" applyBorder="1"/>
    <xf numFmtId="4" fontId="2" fillId="0" borderId="7" xfId="0" applyNumberFormat="1" applyFont="1" applyBorder="1" applyAlignment="1">
      <alignment horizontal="center" wrapText="1"/>
    </xf>
    <xf numFmtId="0" fontId="3" fillId="3" borderId="19" xfId="0" applyFont="1" applyFill="1" applyBorder="1" applyAlignment="1">
      <alignment horizontal="right"/>
    </xf>
    <xf numFmtId="0" fontId="3" fillId="3" borderId="11" xfId="0" applyFont="1" applyFill="1" applyBorder="1" applyAlignment="1">
      <alignment wrapText="1"/>
    </xf>
    <xf numFmtId="0" fontId="3" fillId="3" borderId="14" xfId="0" applyFont="1" applyFill="1" applyBorder="1" applyAlignment="1">
      <alignment wrapText="1"/>
    </xf>
    <xf numFmtId="4" fontId="2" fillId="3" borderId="24" xfId="0" applyNumberFormat="1" applyFont="1" applyFill="1" applyBorder="1" applyAlignment="1">
      <alignment horizontal="center" wrapText="1"/>
    </xf>
    <xf numFmtId="4" fontId="2" fillId="0" borderId="10" xfId="0" applyNumberFormat="1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0" xfId="2" applyFont="1" applyFill="1" applyBorder="1" applyAlignment="1">
      <alignment horizontal="left" vertical="top" wrapText="1"/>
    </xf>
    <xf numFmtId="165" fontId="2" fillId="0" borderId="0" xfId="2" applyNumberFormat="1" applyFont="1" applyFill="1" applyBorder="1" applyAlignment="1">
      <alignment horizontal="right" vertical="top" wrapText="1"/>
    </xf>
    <xf numFmtId="0" fontId="2" fillId="0" borderId="0" xfId="2" applyFont="1" applyFill="1" applyBorder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4" fontId="2" fillId="3" borderId="0" xfId="0" applyNumberFormat="1" applyFont="1" applyFill="1" applyAlignment="1">
      <alignment horizontal="center" vertical="top" wrapText="1"/>
    </xf>
    <xf numFmtId="4" fontId="2" fillId="0" borderId="0" xfId="2" applyNumberFormat="1" applyFont="1" applyFill="1" applyBorder="1" applyAlignment="1">
      <alignment horizontal="center" vertical="top" wrapText="1"/>
    </xf>
    <xf numFmtId="0" fontId="2" fillId="0" borderId="7" xfId="2" applyFont="1" applyFill="1" applyBorder="1" applyAlignment="1">
      <alignment horizontal="left" vertical="top" wrapText="1"/>
    </xf>
    <xf numFmtId="4" fontId="2" fillId="3" borderId="7" xfId="0" applyNumberFormat="1" applyFont="1" applyFill="1" applyBorder="1" applyAlignment="1">
      <alignment vertical="top"/>
    </xf>
    <xf numFmtId="0" fontId="2" fillId="0" borderId="7" xfId="2" applyFont="1" applyFill="1" applyBorder="1" applyAlignment="1">
      <alignment horizontal="center" vertical="top" wrapText="1"/>
    </xf>
    <xf numFmtId="0" fontId="11" fillId="4" borderId="6" xfId="2" applyFont="1" applyFill="1" applyBorder="1" applyAlignment="1">
      <alignment horizontal="right" wrapText="1"/>
    </xf>
    <xf numFmtId="0" fontId="7" fillId="3" borderId="19" xfId="0" applyFont="1" applyFill="1" applyBorder="1" applyAlignment="1">
      <alignment horizontal="right" vertical="top"/>
    </xf>
    <xf numFmtId="0" fontId="10" fillId="3" borderId="19" xfId="0" applyFont="1" applyFill="1" applyBorder="1" applyAlignment="1">
      <alignment horizontal="right" vertical="top"/>
    </xf>
    <xf numFmtId="0" fontId="10" fillId="0" borderId="19" xfId="0" applyFont="1" applyBorder="1" applyAlignment="1">
      <alignment horizontal="right" vertical="top"/>
    </xf>
    <xf numFmtId="0" fontId="10" fillId="0" borderId="19" xfId="2" applyFont="1" applyFill="1" applyBorder="1" applyAlignment="1">
      <alignment horizontal="right" vertical="top" wrapText="1"/>
    </xf>
    <xf numFmtId="0" fontId="2" fillId="3" borderId="39" xfId="0" applyFont="1" applyFill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2" fillId="3" borderId="6" xfId="0" applyFont="1" applyFill="1" applyBorder="1" applyAlignment="1">
      <alignment horizontal="right" vertical="top"/>
    </xf>
    <xf numFmtId="0" fontId="2" fillId="0" borderId="6" xfId="2" applyFont="1" applyFill="1" applyBorder="1" applyAlignment="1">
      <alignment horizontal="right" vertical="top" wrapText="1"/>
    </xf>
    <xf numFmtId="0" fontId="12" fillId="0" borderId="36" xfId="2" applyFont="1" applyFill="1" applyBorder="1" applyAlignment="1">
      <alignment horizontal="right" vertical="top" wrapText="1"/>
    </xf>
    <xf numFmtId="0" fontId="12" fillId="0" borderId="30" xfId="2" applyFont="1" applyFill="1" applyBorder="1" applyAlignment="1">
      <alignment horizontal="left" vertical="top" wrapText="1"/>
    </xf>
    <xf numFmtId="0" fontId="12" fillId="0" borderId="38" xfId="2" applyFont="1" applyFill="1" applyBorder="1" applyAlignment="1">
      <alignment horizontal="left" vertical="top" wrapText="1"/>
    </xf>
    <xf numFmtId="165" fontId="12" fillId="0" borderId="30" xfId="2" applyNumberFormat="1" applyFont="1" applyFill="1" applyBorder="1" applyAlignment="1">
      <alignment horizontal="right" vertical="top" wrapText="1"/>
    </xf>
    <xf numFmtId="4" fontId="12" fillId="3" borderId="38" xfId="0" applyNumberFormat="1" applyFont="1" applyFill="1" applyBorder="1" applyAlignment="1">
      <alignment vertical="top"/>
    </xf>
    <xf numFmtId="0" fontId="12" fillId="0" borderId="30" xfId="2" applyFont="1" applyFill="1" applyBorder="1" applyAlignment="1">
      <alignment horizontal="center" vertical="top" wrapText="1"/>
    </xf>
    <xf numFmtId="0" fontId="12" fillId="0" borderId="38" xfId="2" applyFont="1" applyFill="1" applyBorder="1" applyAlignment="1">
      <alignment horizontal="center" vertical="top" wrapText="1"/>
    </xf>
    <xf numFmtId="4" fontId="12" fillId="0" borderId="30" xfId="2" applyNumberFormat="1" applyFont="1" applyFill="1" applyBorder="1" applyAlignment="1">
      <alignment horizontal="center" vertical="top" wrapText="1"/>
    </xf>
    <xf numFmtId="4" fontId="12" fillId="3" borderId="38" xfId="0" applyNumberFormat="1" applyFont="1" applyFill="1" applyBorder="1" applyAlignment="1">
      <alignment horizontal="center" vertical="top" wrapText="1"/>
    </xf>
    <xf numFmtId="4" fontId="12" fillId="3" borderId="15" xfId="0" applyNumberFormat="1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0" xfId="0" applyFont="1" applyFill="1" applyAlignment="1">
      <alignment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 applyAlignment="1">
      <alignment horizontal="center" wrapText="1"/>
    </xf>
    <xf numFmtId="0" fontId="23" fillId="0" borderId="5" xfId="0" applyFont="1" applyBorder="1" applyAlignment="1">
      <alignment wrapText="1"/>
    </xf>
    <xf numFmtId="0" fontId="12" fillId="0" borderId="12" xfId="0" applyFont="1" applyBorder="1" applyAlignment="1">
      <alignment vertical="top" wrapText="1"/>
    </xf>
    <xf numFmtId="4" fontId="12" fillId="0" borderId="13" xfId="0" applyNumberFormat="1" applyFont="1" applyBorder="1" applyAlignment="1">
      <alignment vertical="top"/>
    </xf>
    <xf numFmtId="0" fontId="0" fillId="6" borderId="16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0" fillId="6" borderId="17" xfId="0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6" borderId="14" xfId="0" applyFont="1" applyFill="1" applyBorder="1" applyAlignment="1">
      <alignment vertical="top"/>
    </xf>
    <xf numFmtId="0" fontId="3" fillId="6" borderId="19" xfId="0" applyFont="1" applyFill="1" applyBorder="1" applyAlignment="1">
      <alignment horizontal="left" vertical="center"/>
    </xf>
    <xf numFmtId="0" fontId="2" fillId="0" borderId="19" xfId="2" applyFont="1" applyFill="1" applyBorder="1" applyAlignment="1">
      <alignment horizontal="right" vertical="top" wrapText="1"/>
    </xf>
    <xf numFmtId="0" fontId="2" fillId="0" borderId="11" xfId="2" applyFont="1" applyFill="1" applyBorder="1" applyAlignment="1">
      <alignment horizontal="left" vertical="top" wrapText="1"/>
    </xf>
    <xf numFmtId="0" fontId="2" fillId="0" borderId="14" xfId="2" applyFont="1" applyFill="1" applyBorder="1" applyAlignment="1">
      <alignment horizontal="left" vertical="top" wrapText="1"/>
    </xf>
    <xf numFmtId="4" fontId="2" fillId="0" borderId="14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 wrapText="1"/>
    </xf>
    <xf numFmtId="0" fontId="12" fillId="0" borderId="17" xfId="0" applyFont="1" applyBorder="1" applyAlignment="1">
      <alignment horizontal="center" vertical="top"/>
    </xf>
    <xf numFmtId="0" fontId="12" fillId="0" borderId="21" xfId="0" applyFont="1" applyBorder="1" applyAlignment="1">
      <alignment horizontal="center" vertical="top"/>
    </xf>
    <xf numFmtId="0" fontId="12" fillId="0" borderId="17" xfId="0" applyFont="1" applyBorder="1" applyAlignment="1">
      <alignment vertical="top"/>
    </xf>
    <xf numFmtId="4" fontId="12" fillId="0" borderId="23" xfId="0" applyNumberFormat="1" applyFont="1" applyBorder="1" applyAlignment="1">
      <alignment vertical="top"/>
    </xf>
    <xf numFmtId="4" fontId="12" fillId="0" borderId="22" xfId="0" applyNumberFormat="1" applyFont="1" applyBorder="1" applyAlignment="1">
      <alignment vertical="top"/>
    </xf>
    <xf numFmtId="4" fontId="12" fillId="0" borderId="14" xfId="0" applyNumberFormat="1" applyFont="1" applyBorder="1" applyAlignment="1">
      <alignment horizontal="center" vertical="top"/>
    </xf>
    <xf numFmtId="4" fontId="12" fillId="0" borderId="22" xfId="0" applyNumberFormat="1" applyFont="1" applyBorder="1" applyAlignment="1">
      <alignment horizontal="center" vertical="top"/>
    </xf>
    <xf numFmtId="4" fontId="12" fillId="0" borderId="26" xfId="0" applyNumberFormat="1" applyFont="1" applyBorder="1" applyAlignment="1">
      <alignment horizontal="center" vertical="top"/>
    </xf>
    <xf numFmtId="4" fontId="12" fillId="0" borderId="23" xfId="0" applyNumberFormat="1" applyFont="1" applyBorder="1" applyAlignment="1">
      <alignment horizontal="center" vertical="top"/>
    </xf>
    <xf numFmtId="4" fontId="12" fillId="0" borderId="22" xfId="0" applyNumberFormat="1" applyFont="1" applyBorder="1" applyAlignment="1">
      <alignment horizontal="center" vertical="top" wrapText="1"/>
    </xf>
    <xf numFmtId="0" fontId="12" fillId="0" borderId="18" xfId="0" applyFont="1" applyBorder="1" applyAlignment="1">
      <alignment vertical="top"/>
    </xf>
    <xf numFmtId="0" fontId="12" fillId="0" borderId="31" xfId="0" applyFont="1" applyBorder="1" applyAlignment="1">
      <alignment vertical="top"/>
    </xf>
    <xf numFmtId="0" fontId="12" fillId="0" borderId="15" xfId="0" applyFont="1" applyBorder="1" applyAlignment="1">
      <alignment horizontal="center" vertical="top"/>
    </xf>
    <xf numFmtId="0" fontId="12" fillId="0" borderId="13" xfId="0" applyFont="1" applyBorder="1"/>
    <xf numFmtId="0" fontId="12" fillId="0" borderId="18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/>
    <xf numFmtId="0" fontId="10" fillId="0" borderId="6" xfId="2" applyFont="1" applyFill="1" applyBorder="1" applyAlignment="1">
      <alignment horizontal="right" vertical="top" wrapText="1"/>
    </xf>
    <xf numFmtId="0" fontId="10" fillId="0" borderId="0" xfId="2" applyFont="1" applyFill="1" applyBorder="1" applyAlignment="1">
      <alignment horizontal="left" vertical="top" wrapText="1"/>
    </xf>
    <xf numFmtId="0" fontId="10" fillId="0" borderId="7" xfId="2" applyFont="1" applyFill="1" applyBorder="1" applyAlignment="1">
      <alignment horizontal="left" vertical="top" wrapText="1"/>
    </xf>
    <xf numFmtId="165" fontId="10" fillId="0" borderId="0" xfId="2" applyNumberFormat="1" applyFont="1" applyFill="1" applyBorder="1" applyAlignment="1">
      <alignment horizontal="right" vertical="top" wrapText="1"/>
    </xf>
    <xf numFmtId="4" fontId="10" fillId="3" borderId="7" xfId="0" applyNumberFormat="1" applyFont="1" applyFill="1" applyBorder="1" applyAlignment="1">
      <alignment vertical="top"/>
    </xf>
    <xf numFmtId="0" fontId="10" fillId="0" borderId="0" xfId="2" applyFont="1" applyFill="1" applyBorder="1" applyAlignment="1">
      <alignment horizontal="center" vertical="top" wrapText="1"/>
    </xf>
    <xf numFmtId="4" fontId="10" fillId="3" borderId="7" xfId="0" applyNumberFormat="1" applyFont="1" applyFill="1" applyBorder="1" applyAlignment="1">
      <alignment horizontal="center" vertical="top"/>
    </xf>
    <xf numFmtId="4" fontId="10" fillId="3" borderId="0" xfId="0" applyNumberFormat="1" applyFont="1" applyFill="1" applyAlignment="1">
      <alignment horizontal="center" vertical="top"/>
    </xf>
    <xf numFmtId="0" fontId="10" fillId="0" borderId="7" xfId="2" applyFont="1" applyFill="1" applyBorder="1" applyAlignment="1">
      <alignment horizontal="center" vertical="top" wrapText="1"/>
    </xf>
    <xf numFmtId="4" fontId="10" fillId="3" borderId="7" xfId="0" applyNumberFormat="1" applyFont="1" applyFill="1" applyBorder="1" applyAlignment="1">
      <alignment horizontal="center" vertical="top" wrapText="1"/>
    </xf>
    <xf numFmtId="0" fontId="10" fillId="0" borderId="36" xfId="2" applyFont="1" applyFill="1" applyBorder="1" applyAlignment="1">
      <alignment horizontal="right" vertical="top" wrapText="1"/>
    </xf>
    <xf numFmtId="0" fontId="10" fillId="0" borderId="30" xfId="2" applyFont="1" applyFill="1" applyBorder="1" applyAlignment="1">
      <alignment horizontal="left" vertical="top" wrapText="1"/>
    </xf>
    <xf numFmtId="0" fontId="10" fillId="0" borderId="38" xfId="2" applyFont="1" applyFill="1" applyBorder="1" applyAlignment="1">
      <alignment horizontal="left" vertical="top" wrapText="1"/>
    </xf>
    <xf numFmtId="165" fontId="10" fillId="0" borderId="30" xfId="2" applyNumberFormat="1" applyFont="1" applyFill="1" applyBorder="1" applyAlignment="1">
      <alignment horizontal="right" vertical="top" wrapText="1"/>
    </xf>
    <xf numFmtId="4" fontId="10" fillId="3" borderId="38" xfId="0" applyNumberFormat="1" applyFont="1" applyFill="1" applyBorder="1" applyAlignment="1">
      <alignment vertical="top"/>
    </xf>
    <xf numFmtId="0" fontId="10" fillId="0" borderId="30" xfId="2" applyFont="1" applyFill="1" applyBorder="1" applyAlignment="1">
      <alignment horizontal="center" vertical="top" wrapText="1"/>
    </xf>
    <xf numFmtId="0" fontId="10" fillId="0" borderId="38" xfId="2" applyFont="1" applyFill="1" applyBorder="1" applyAlignment="1">
      <alignment horizontal="center" vertical="top" wrapText="1"/>
    </xf>
    <xf numFmtId="4" fontId="10" fillId="0" borderId="30" xfId="2" applyNumberFormat="1" applyFont="1" applyFill="1" applyBorder="1" applyAlignment="1">
      <alignment horizontal="center" vertical="top" wrapText="1"/>
    </xf>
    <xf numFmtId="4" fontId="10" fillId="3" borderId="38" xfId="0" applyNumberFormat="1" applyFont="1" applyFill="1" applyBorder="1" applyAlignment="1">
      <alignment horizontal="center" vertical="top" wrapText="1"/>
    </xf>
    <xf numFmtId="0" fontId="27" fillId="0" borderId="0" xfId="0" applyFont="1"/>
    <xf numFmtId="0" fontId="12" fillId="5" borderId="19" xfId="0" applyFont="1" applyFill="1" applyBorder="1" applyAlignment="1">
      <alignment horizontal="right" vertical="top"/>
    </xf>
    <xf numFmtId="0" fontId="12" fillId="5" borderId="11" xfId="0" applyFont="1" applyFill="1" applyBorder="1" applyAlignment="1">
      <alignment vertical="top"/>
    </xf>
    <xf numFmtId="0" fontId="12" fillId="5" borderId="14" xfId="0" applyFont="1" applyFill="1" applyBorder="1" applyAlignment="1">
      <alignment vertical="top"/>
    </xf>
    <xf numFmtId="4" fontId="12" fillId="5" borderId="10" xfId="0" applyNumberFormat="1" applyFont="1" applyFill="1" applyBorder="1" applyAlignment="1">
      <alignment horizontal="center" vertical="top"/>
    </xf>
    <xf numFmtId="4" fontId="12" fillId="5" borderId="14" xfId="0" applyNumberFormat="1" applyFont="1" applyFill="1" applyBorder="1" applyAlignment="1">
      <alignment horizontal="center" vertical="top"/>
    </xf>
    <xf numFmtId="4" fontId="12" fillId="5" borderId="10" xfId="0" applyNumberFormat="1" applyFont="1" applyFill="1" applyBorder="1" applyAlignment="1">
      <alignment horizontal="center" vertical="top" wrapText="1"/>
    </xf>
    <xf numFmtId="4" fontId="12" fillId="0" borderId="15" xfId="0" applyNumberFormat="1" applyFont="1" applyBorder="1" applyAlignment="1">
      <alignment horizontal="center" vertical="top" wrapText="1"/>
    </xf>
    <xf numFmtId="4" fontId="26" fillId="5" borderId="14" xfId="0" applyNumberFormat="1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4" borderId="4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4" xfId="2" applyFont="1" applyFill="1" applyBorder="1" applyAlignment="1">
      <alignment horizont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36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17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5" borderId="17" xfId="0" applyFont="1" applyFill="1" applyBorder="1" applyAlignment="1">
      <alignment horizontal="left" vertical="top"/>
    </xf>
    <xf numFmtId="0" fontId="0" fillId="5" borderId="21" xfId="0" applyFill="1" applyBorder="1" applyAlignment="1">
      <alignment horizontal="left" vertical="top"/>
    </xf>
    <xf numFmtId="0" fontId="11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" fillId="0" borderId="36" xfId="2" applyFont="1" applyFill="1" applyBorder="1" applyAlignment="1">
      <alignment horizontal="right" vertical="top" wrapText="1"/>
    </xf>
    <xf numFmtId="0" fontId="2" fillId="0" borderId="30" xfId="2" applyFont="1" applyFill="1" applyBorder="1" applyAlignment="1">
      <alignment horizontal="left" vertical="top" wrapText="1"/>
    </xf>
    <xf numFmtId="0" fontId="2" fillId="0" borderId="7" xfId="0" applyFont="1" applyBorder="1" applyAlignment="1">
      <alignment vertical="top"/>
    </xf>
    <xf numFmtId="165" fontId="2" fillId="0" borderId="30" xfId="2" applyNumberFormat="1" applyFont="1" applyFill="1" applyBorder="1" applyAlignment="1">
      <alignment horizontal="right" vertical="top" wrapText="1"/>
    </xf>
    <xf numFmtId="4" fontId="2" fillId="3" borderId="38" xfId="0" applyNumberFormat="1" applyFont="1" applyFill="1" applyBorder="1" applyAlignment="1">
      <alignment vertical="top"/>
    </xf>
    <xf numFmtId="0" fontId="2" fillId="0" borderId="30" xfId="2" applyFont="1" applyFill="1" applyBorder="1" applyAlignment="1">
      <alignment horizontal="center" vertical="top" wrapText="1"/>
    </xf>
    <xf numFmtId="0" fontId="2" fillId="0" borderId="38" xfId="2" applyFont="1" applyFill="1" applyBorder="1" applyAlignment="1">
      <alignment horizontal="center" vertical="top" wrapText="1"/>
    </xf>
    <xf numFmtId="4" fontId="2" fillId="0" borderId="30" xfId="2" applyNumberFormat="1" applyFont="1" applyFill="1" applyBorder="1" applyAlignment="1">
      <alignment horizontal="center" vertical="top" wrapText="1"/>
    </xf>
    <xf numFmtId="4" fontId="2" fillId="3" borderId="38" xfId="0" applyNumberFormat="1" applyFont="1" applyFill="1" applyBorder="1" applyAlignment="1">
      <alignment horizontal="center" vertical="top" wrapText="1"/>
    </xf>
    <xf numFmtId="0" fontId="2" fillId="0" borderId="38" xfId="2" applyFont="1" applyFill="1" applyBorder="1" applyAlignment="1">
      <alignment horizontal="left" vertical="top" wrapText="1"/>
    </xf>
    <xf numFmtId="4" fontId="25" fillId="0" borderId="14" xfId="0" applyNumberFormat="1" applyFont="1" applyBorder="1" applyAlignment="1">
      <alignment vertical="top" wrapText="1"/>
    </xf>
    <xf numFmtId="0" fontId="2" fillId="5" borderId="11" xfId="0" applyFont="1" applyFill="1" applyBorder="1" applyAlignment="1">
      <alignment vertical="top"/>
    </xf>
    <xf numFmtId="4" fontId="25" fillId="5" borderId="10" xfId="0" applyNumberFormat="1" applyFont="1" applyFill="1" applyBorder="1" applyAlignment="1">
      <alignment vertical="top" wrapText="1"/>
    </xf>
    <xf numFmtId="4" fontId="25" fillId="5" borderId="14" xfId="0" applyNumberFormat="1" applyFont="1" applyFill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2" fillId="3" borderId="20" xfId="0" applyFont="1" applyFill="1" applyBorder="1" applyAlignment="1">
      <alignment horizontal="right" vertical="top"/>
    </xf>
    <xf numFmtId="0" fontId="2" fillId="3" borderId="12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/>
    </xf>
    <xf numFmtId="4" fontId="2" fillId="3" borderId="13" xfId="0" applyNumberFormat="1" applyFont="1" applyFill="1" applyBorder="1" applyAlignment="1">
      <alignment vertical="top"/>
    </xf>
    <xf numFmtId="4" fontId="2" fillId="3" borderId="15" xfId="0" applyNumberFormat="1" applyFont="1" applyFill="1" applyBorder="1" applyAlignment="1">
      <alignment vertical="top"/>
    </xf>
    <xf numFmtId="4" fontId="2" fillId="3" borderId="13" xfId="0" applyNumberFormat="1" applyFont="1" applyFill="1" applyBorder="1" applyAlignment="1">
      <alignment horizontal="center" vertical="top"/>
    </xf>
    <xf numFmtId="4" fontId="2" fillId="3" borderId="15" xfId="0" applyNumberFormat="1" applyFont="1" applyFill="1" applyBorder="1" applyAlignment="1">
      <alignment horizontal="center"/>
    </xf>
    <xf numFmtId="4" fontId="2" fillId="3" borderId="13" xfId="0" applyNumberFormat="1" applyFont="1" applyFill="1" applyBorder="1" applyAlignment="1">
      <alignment horizontal="center"/>
    </xf>
    <xf numFmtId="4" fontId="2" fillId="3" borderId="13" xfId="0" applyNumberFormat="1" applyFont="1" applyFill="1" applyBorder="1" applyAlignment="1">
      <alignment horizontal="center" wrapText="1"/>
    </xf>
    <xf numFmtId="4" fontId="2" fillId="3" borderId="15" xfId="0" applyNumberFormat="1" applyFont="1" applyFill="1" applyBorder="1" applyAlignment="1">
      <alignment horizontal="center" vertical="top" wrapText="1"/>
    </xf>
    <xf numFmtId="0" fontId="25" fillId="0" borderId="20" xfId="0" applyFont="1" applyBorder="1" applyAlignment="1">
      <alignment horizontal="right" vertical="top"/>
    </xf>
    <xf numFmtId="0" fontId="25" fillId="0" borderId="12" xfId="0" applyFont="1" applyBorder="1" applyAlignment="1">
      <alignment vertical="top" wrapText="1"/>
    </xf>
    <xf numFmtId="0" fontId="25" fillId="0" borderId="15" xfId="0" applyFont="1" applyBorder="1" applyAlignment="1">
      <alignment vertical="top" wrapText="1"/>
    </xf>
    <xf numFmtId="4" fontId="25" fillId="0" borderId="13" xfId="0" applyNumberFormat="1" applyFont="1" applyBorder="1" applyAlignment="1">
      <alignment vertical="top"/>
    </xf>
    <xf numFmtId="4" fontId="25" fillId="0" borderId="15" xfId="0" applyNumberFormat="1" applyFont="1" applyBorder="1" applyAlignment="1">
      <alignment vertical="top"/>
    </xf>
    <xf numFmtId="4" fontId="25" fillId="3" borderId="13" xfId="0" applyNumberFormat="1" applyFont="1" applyFill="1" applyBorder="1" applyAlignment="1">
      <alignment horizontal="center" vertical="top"/>
    </xf>
    <xf numFmtId="4" fontId="25" fillId="0" borderId="15" xfId="0" applyNumberFormat="1" applyFont="1" applyBorder="1" applyAlignment="1">
      <alignment horizontal="center" vertical="top"/>
    </xf>
    <xf numFmtId="4" fontId="25" fillId="0" borderId="13" xfId="0" applyNumberFormat="1" applyFont="1" applyBorder="1" applyAlignment="1">
      <alignment horizontal="center" vertical="top"/>
    </xf>
    <xf numFmtId="4" fontId="25" fillId="0" borderId="13" xfId="0" applyNumberFormat="1" applyFont="1" applyBorder="1" applyAlignment="1">
      <alignment horizontal="center" vertical="top" wrapText="1"/>
    </xf>
    <xf numFmtId="4" fontId="25" fillId="3" borderId="15" xfId="0" applyNumberFormat="1" applyFont="1" applyFill="1" applyBorder="1" applyAlignment="1">
      <alignment horizontal="center" vertical="top" wrapText="1"/>
    </xf>
    <xf numFmtId="0" fontId="2" fillId="0" borderId="20" xfId="0" applyFont="1" applyBorder="1" applyAlignment="1">
      <alignment horizontal="right" vertical="top"/>
    </xf>
    <xf numFmtId="0" fontId="2" fillId="0" borderId="1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4" fontId="2" fillId="0" borderId="13" xfId="0" applyNumberFormat="1" applyFont="1" applyBorder="1" applyAlignment="1">
      <alignment vertical="top"/>
    </xf>
    <xf numFmtId="4" fontId="2" fillId="0" borderId="15" xfId="0" applyNumberFormat="1" applyFont="1" applyBorder="1" applyAlignment="1">
      <alignment vertical="top"/>
    </xf>
    <xf numFmtId="4" fontId="2" fillId="0" borderId="15" xfId="0" applyNumberFormat="1" applyFont="1" applyBorder="1" applyAlignment="1">
      <alignment horizontal="center" vertical="top"/>
    </xf>
    <xf numFmtId="4" fontId="2" fillId="0" borderId="13" xfId="0" applyNumberFormat="1" applyFont="1" applyBorder="1" applyAlignment="1">
      <alignment horizontal="center" vertical="top"/>
    </xf>
    <xf numFmtId="4" fontId="2" fillId="0" borderId="13" xfId="0" applyNumberFormat="1" applyFont="1" applyBorder="1" applyAlignment="1">
      <alignment horizontal="center" vertical="top" wrapText="1"/>
    </xf>
    <xf numFmtId="0" fontId="2" fillId="5" borderId="20" xfId="0" applyFont="1" applyFill="1" applyBorder="1" applyAlignment="1">
      <alignment horizontal="right" vertical="top"/>
    </xf>
    <xf numFmtId="0" fontId="2" fillId="5" borderId="12" xfId="0" applyFont="1" applyFill="1" applyBorder="1" applyAlignment="1">
      <alignment vertical="top" wrapText="1"/>
    </xf>
    <xf numFmtId="0" fontId="2" fillId="5" borderId="15" xfId="0" applyFont="1" applyFill="1" applyBorder="1" applyAlignment="1">
      <alignment vertical="top"/>
    </xf>
    <xf numFmtId="4" fontId="2" fillId="5" borderId="13" xfId="0" applyNumberFormat="1" applyFont="1" applyFill="1" applyBorder="1" applyAlignment="1">
      <alignment vertical="top"/>
    </xf>
    <xf numFmtId="4" fontId="2" fillId="5" borderId="15" xfId="0" applyNumberFormat="1" applyFont="1" applyFill="1" applyBorder="1" applyAlignment="1">
      <alignment vertical="top"/>
    </xf>
    <xf numFmtId="4" fontId="2" fillId="5" borderId="13" xfId="0" applyNumberFormat="1" applyFont="1" applyFill="1" applyBorder="1" applyAlignment="1">
      <alignment horizontal="center" vertical="top"/>
    </xf>
    <xf numFmtId="4" fontId="2" fillId="5" borderId="15" xfId="0" applyNumberFormat="1" applyFont="1" applyFill="1" applyBorder="1" applyAlignment="1">
      <alignment horizontal="center" vertical="top"/>
    </xf>
    <xf numFmtId="4" fontId="2" fillId="5" borderId="13" xfId="0" applyNumberFormat="1" applyFont="1" applyFill="1" applyBorder="1" applyAlignment="1">
      <alignment horizontal="center" vertical="top" wrapText="1"/>
    </xf>
    <xf numFmtId="4" fontId="2" fillId="5" borderId="15" xfId="0" applyNumberFormat="1" applyFont="1" applyFill="1" applyBorder="1" applyAlignment="1">
      <alignment horizontal="center" vertical="top" wrapText="1"/>
    </xf>
    <xf numFmtId="0" fontId="2" fillId="6" borderId="16" xfId="0" applyFont="1" applyFill="1" applyBorder="1" applyAlignment="1">
      <alignment vertical="top"/>
    </xf>
    <xf numFmtId="0" fontId="2" fillId="6" borderId="11" xfId="0" applyFont="1" applyFill="1" applyBorder="1" applyAlignment="1">
      <alignment vertical="top"/>
    </xf>
    <xf numFmtId="0" fontId="2" fillId="6" borderId="17" xfId="0" applyFont="1" applyFill="1" applyBorder="1" applyAlignment="1">
      <alignment vertical="top"/>
    </xf>
    <xf numFmtId="0" fontId="2" fillId="6" borderId="14" xfId="0" applyFont="1" applyFill="1" applyBorder="1" applyAlignment="1">
      <alignment vertical="top"/>
    </xf>
    <xf numFmtId="0" fontId="2" fillId="6" borderId="10" xfId="0" applyFont="1" applyFill="1" applyBorder="1" applyAlignment="1">
      <alignment vertical="top"/>
    </xf>
    <xf numFmtId="0" fontId="12" fillId="0" borderId="0" xfId="4" applyFont="1" applyAlignment="1">
      <alignment wrapText="1"/>
    </xf>
    <xf numFmtId="0" fontId="12" fillId="3" borderId="0" xfId="0" applyFont="1" applyFill="1"/>
    <xf numFmtId="4" fontId="12" fillId="5" borderId="10" xfId="0" applyNumberFormat="1" applyFont="1" applyFill="1" applyBorder="1" applyAlignment="1">
      <alignment vertical="top" wrapText="1"/>
    </xf>
    <xf numFmtId="0" fontId="12" fillId="3" borderId="34" xfId="0" applyFont="1" applyFill="1" applyBorder="1" applyAlignment="1">
      <alignment horizontal="right" vertical="top"/>
    </xf>
    <xf numFmtId="0" fontId="12" fillId="3" borderId="29" xfId="0" applyFont="1" applyFill="1" applyBorder="1" applyAlignment="1">
      <alignment vertical="top" wrapText="1"/>
    </xf>
    <xf numFmtId="4" fontId="12" fillId="3" borderId="22" xfId="0" applyNumberFormat="1" applyFont="1" applyFill="1" applyBorder="1" applyAlignment="1">
      <alignment vertical="top"/>
    </xf>
    <xf numFmtId="4" fontId="12" fillId="3" borderId="23" xfId="0" applyNumberFormat="1" applyFont="1" applyFill="1" applyBorder="1" applyAlignment="1">
      <alignment vertical="top"/>
    </xf>
    <xf numFmtId="4" fontId="12" fillId="3" borderId="22" xfId="0" applyNumberFormat="1" applyFont="1" applyFill="1" applyBorder="1" applyAlignment="1">
      <alignment horizontal="center" vertical="top"/>
    </xf>
    <xf numFmtId="4" fontId="12" fillId="3" borderId="23" xfId="0" applyNumberFormat="1" applyFont="1" applyFill="1" applyBorder="1" applyAlignment="1">
      <alignment horizontal="center" vertical="top"/>
    </xf>
    <xf numFmtId="4" fontId="12" fillId="3" borderId="22" xfId="0" applyNumberFormat="1" applyFont="1" applyFill="1" applyBorder="1" applyAlignment="1">
      <alignment horizontal="center" vertical="top" wrapText="1"/>
    </xf>
    <xf numFmtId="4" fontId="12" fillId="3" borderId="23" xfId="0" applyNumberFormat="1" applyFont="1" applyFill="1" applyBorder="1" applyAlignment="1">
      <alignment horizontal="center" vertical="top" wrapText="1"/>
    </xf>
    <xf numFmtId="0" fontId="10" fillId="0" borderId="41" xfId="0" applyFont="1" applyBorder="1" applyAlignment="1">
      <alignment horizontal="right" vertical="top"/>
    </xf>
    <xf numFmtId="0" fontId="10" fillId="0" borderId="42" xfId="0" applyFont="1" applyBorder="1" applyAlignment="1">
      <alignment vertical="top" wrapText="1"/>
    </xf>
    <xf numFmtId="0" fontId="10" fillId="0" borderId="40" xfId="0" applyFont="1" applyBorder="1" applyAlignment="1">
      <alignment vertical="top" wrapText="1"/>
    </xf>
    <xf numFmtId="4" fontId="10" fillId="0" borderId="43" xfId="0" applyNumberFormat="1" applyFont="1" applyBorder="1" applyAlignment="1">
      <alignment vertical="top"/>
    </xf>
    <xf numFmtId="4" fontId="10" fillId="0" borderId="40" xfId="0" applyNumberFormat="1" applyFont="1" applyBorder="1" applyAlignment="1">
      <alignment vertical="top"/>
    </xf>
    <xf numFmtId="4" fontId="10" fillId="3" borderId="43" xfId="0" applyNumberFormat="1" applyFont="1" applyFill="1" applyBorder="1" applyAlignment="1">
      <alignment horizontal="center" vertical="top"/>
    </xf>
    <xf numFmtId="4" fontId="10" fillId="0" borderId="40" xfId="0" applyNumberFormat="1" applyFont="1" applyBorder="1" applyAlignment="1">
      <alignment horizontal="center" vertical="top"/>
    </xf>
    <xf numFmtId="4" fontId="10" fillId="0" borderId="43" xfId="0" applyNumberFormat="1" applyFont="1" applyBorder="1" applyAlignment="1">
      <alignment horizontal="center" vertical="top"/>
    </xf>
    <xf numFmtId="4" fontId="10" fillId="0" borderId="43" xfId="0" applyNumberFormat="1" applyFont="1" applyBorder="1" applyAlignment="1">
      <alignment horizontal="center" vertical="top" wrapText="1"/>
    </xf>
    <xf numFmtId="4" fontId="10" fillId="3" borderId="40" xfId="0" applyNumberFormat="1" applyFont="1" applyFill="1" applyBorder="1" applyAlignment="1">
      <alignment horizontal="center" vertical="top" wrapText="1"/>
    </xf>
    <xf numFmtId="0" fontId="12" fillId="0" borderId="23" xfId="0" applyFont="1" applyBorder="1" applyAlignment="1">
      <alignment vertical="top"/>
    </xf>
    <xf numFmtId="0" fontId="12" fillId="3" borderId="6" xfId="0" applyFont="1" applyFill="1" applyBorder="1"/>
    <xf numFmtId="0" fontId="12" fillId="0" borderId="6" xfId="0" applyFont="1" applyBorder="1" applyAlignment="1">
      <alignment horizontal="right" vertical="top"/>
    </xf>
    <xf numFmtId="0" fontId="12" fillId="0" borderId="7" xfId="0" applyFont="1" applyBorder="1" applyAlignment="1">
      <alignment vertical="top" wrapText="1"/>
    </xf>
    <xf numFmtId="4" fontId="12" fillId="0" borderId="0" xfId="0" applyNumberFormat="1" applyFont="1" applyAlignment="1">
      <alignment vertical="top"/>
    </xf>
    <xf numFmtId="4" fontId="12" fillId="0" borderId="7" xfId="0" applyNumberFormat="1" applyFont="1" applyBorder="1" applyAlignment="1">
      <alignment vertical="top"/>
    </xf>
    <xf numFmtId="4" fontId="12" fillId="0" borderId="0" xfId="0" applyNumberFormat="1" applyFont="1" applyAlignment="1">
      <alignment horizontal="center" vertical="top"/>
    </xf>
    <xf numFmtId="4" fontId="12" fillId="0" borderId="7" xfId="0" applyNumberFormat="1" applyFont="1" applyBorder="1" applyAlignment="1">
      <alignment horizontal="center" vertical="top"/>
    </xf>
    <xf numFmtId="4" fontId="12" fillId="0" borderId="0" xfId="0" applyNumberFormat="1" applyFont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0" fontId="12" fillId="0" borderId="0" xfId="0" applyFont="1" applyBorder="1"/>
    <xf numFmtId="4" fontId="25" fillId="0" borderId="0" xfId="0" applyNumberFormat="1" applyFont="1" applyAlignment="1">
      <alignment vertical="top" wrapText="1"/>
    </xf>
    <xf numFmtId="4" fontId="25" fillId="0" borderId="7" xfId="0" applyNumberFormat="1" applyFont="1" applyBorder="1" applyAlignment="1">
      <alignment vertical="top" wrapText="1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BE4135FE-A3D1-4E53-950F-582D0690287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3"/>
  <sheetViews>
    <sheetView topLeftCell="A14" zoomScale="90" zoomScaleNormal="90" workbookViewId="0">
      <selection activeCell="G30" sqref="G30"/>
    </sheetView>
  </sheetViews>
  <sheetFormatPr defaultRowHeight="12.75" x14ac:dyDescent="0.2"/>
  <cols>
    <col min="1" max="1" width="7.42578125" style="6" customWidth="1"/>
    <col min="2" max="2" width="8.7109375" style="18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7" customWidth="1"/>
    <col min="8" max="8" width="13.140625" style="5" customWidth="1"/>
    <col min="9" max="9" width="15.7109375" style="21" customWidth="1"/>
    <col min="10" max="10" width="15.85546875" style="5" customWidth="1"/>
    <col min="11" max="11" width="14" style="5" customWidth="1"/>
    <col min="12" max="12" width="13.7109375" style="88" customWidth="1"/>
    <col min="13" max="13" width="9.140625" style="43"/>
    <col min="14" max="14" width="11" bestFit="1" customWidth="1"/>
    <col min="15" max="15" width="12.5703125" bestFit="1" customWidth="1"/>
  </cols>
  <sheetData>
    <row r="1" spans="1:15" ht="0.75" customHeight="1" x14ac:dyDescent="0.2">
      <c r="A1" s="185"/>
      <c r="B1" s="128"/>
      <c r="C1" s="32"/>
      <c r="D1" s="32"/>
      <c r="E1" s="32"/>
      <c r="F1" s="32"/>
      <c r="G1" s="129"/>
      <c r="H1" s="34"/>
      <c r="I1" s="87"/>
      <c r="J1" s="34"/>
      <c r="K1" s="34"/>
      <c r="L1" s="130"/>
    </row>
    <row r="2" spans="1:15" ht="0.75" customHeight="1" thickBot="1" x14ac:dyDescent="0.25">
      <c r="A2" s="186"/>
      <c r="B2" s="131"/>
      <c r="L2" s="132"/>
    </row>
    <row r="3" spans="1:15" ht="27.75" customHeight="1" thickBot="1" x14ac:dyDescent="0.25">
      <c r="A3" s="186"/>
      <c r="B3" s="357" t="s">
        <v>309</v>
      </c>
      <c r="C3" s="358"/>
      <c r="D3" s="358"/>
      <c r="E3" s="358"/>
      <c r="F3" s="358"/>
      <c r="G3" s="358"/>
      <c r="H3" s="358"/>
      <c r="I3" s="358"/>
      <c r="J3" s="358"/>
      <c r="K3" s="359"/>
      <c r="L3" s="360"/>
    </row>
    <row r="4" spans="1:15" ht="27.75" customHeight="1" thickBot="1" x14ac:dyDescent="0.4">
      <c r="A4" s="186"/>
      <c r="B4" s="361" t="s">
        <v>62</v>
      </c>
      <c r="C4" s="359"/>
      <c r="D4" s="359"/>
      <c r="E4" s="359"/>
      <c r="F4" s="359"/>
      <c r="G4" s="359"/>
      <c r="H4" s="359"/>
      <c r="I4" s="359"/>
      <c r="J4" s="359"/>
      <c r="K4" s="359"/>
      <c r="L4" s="360"/>
    </row>
    <row r="5" spans="1:15" ht="48.75" thickBot="1" x14ac:dyDescent="0.25">
      <c r="A5" s="186" t="s">
        <v>112</v>
      </c>
      <c r="B5" s="268" t="s">
        <v>9</v>
      </c>
      <c r="C5" s="10" t="s">
        <v>3</v>
      </c>
      <c r="D5" s="12" t="s">
        <v>15</v>
      </c>
      <c r="E5" s="11" t="s">
        <v>11</v>
      </c>
      <c r="F5" s="12" t="s">
        <v>43</v>
      </c>
      <c r="G5" s="11" t="s">
        <v>4</v>
      </c>
      <c r="H5" s="12" t="s">
        <v>5</v>
      </c>
      <c r="I5" s="11" t="s">
        <v>6</v>
      </c>
      <c r="J5" s="12" t="s">
        <v>7</v>
      </c>
      <c r="K5" s="11" t="s">
        <v>17</v>
      </c>
      <c r="L5" s="149" t="s">
        <v>39</v>
      </c>
    </row>
    <row r="6" spans="1:15" s="3" customFormat="1" ht="26.25" thickBot="1" x14ac:dyDescent="0.25">
      <c r="A6" s="187">
        <v>3223</v>
      </c>
      <c r="B6" s="219" t="s">
        <v>82</v>
      </c>
      <c r="C6" s="82" t="s">
        <v>89</v>
      </c>
      <c r="D6" s="179">
        <v>900000</v>
      </c>
      <c r="E6" s="55">
        <v>4000</v>
      </c>
      <c r="F6" s="67">
        <f t="shared" ref="F6" si="0">E6*1.25</f>
        <v>5000</v>
      </c>
      <c r="G6" s="141" t="s">
        <v>90</v>
      </c>
      <c r="H6" s="177"/>
      <c r="I6" s="178"/>
      <c r="J6" s="177" t="s">
        <v>20</v>
      </c>
      <c r="K6" s="178"/>
      <c r="L6" s="154"/>
      <c r="M6" s="44"/>
      <c r="N6" s="14"/>
    </row>
    <row r="7" spans="1:15" ht="25.5" x14ac:dyDescent="0.2">
      <c r="A7" s="186">
        <v>3213</v>
      </c>
      <c r="B7" s="269" t="s">
        <v>92</v>
      </c>
      <c r="C7" s="56" t="s">
        <v>113</v>
      </c>
      <c r="D7" s="161" t="s">
        <v>114</v>
      </c>
      <c r="E7" s="50">
        <v>5500</v>
      </c>
      <c r="F7" s="64">
        <v>7960</v>
      </c>
      <c r="G7" s="141" t="s">
        <v>49</v>
      </c>
      <c r="H7" s="168"/>
      <c r="I7" s="51"/>
      <c r="J7" s="68"/>
      <c r="K7" s="51"/>
      <c r="L7" s="152"/>
    </row>
    <row r="8" spans="1:15" s="9" customFormat="1" ht="13.5" thickBot="1" x14ac:dyDescent="0.25">
      <c r="A8" s="186">
        <v>3221</v>
      </c>
      <c r="B8" s="270" t="s">
        <v>93</v>
      </c>
      <c r="C8" s="57" t="s">
        <v>94</v>
      </c>
      <c r="D8" s="158" t="s">
        <v>24</v>
      </c>
      <c r="E8" s="52">
        <v>7000</v>
      </c>
      <c r="F8" s="65">
        <f>E8*1.25</f>
        <v>8750</v>
      </c>
      <c r="G8" s="141" t="s">
        <v>49</v>
      </c>
      <c r="H8" s="146"/>
      <c r="I8" s="51"/>
      <c r="J8" s="68"/>
      <c r="K8" s="51"/>
      <c r="L8" s="152"/>
      <c r="M8" s="43"/>
    </row>
    <row r="9" spans="1:15" ht="26.25" thickBot="1" x14ac:dyDescent="0.25">
      <c r="A9" s="186">
        <v>3237</v>
      </c>
      <c r="B9" s="270" t="s">
        <v>95</v>
      </c>
      <c r="C9" s="57" t="s">
        <v>36</v>
      </c>
      <c r="D9" s="162" t="s">
        <v>167</v>
      </c>
      <c r="E9" s="159">
        <v>20000</v>
      </c>
      <c r="F9" s="64">
        <f t="shared" ref="F9" si="1">E9*1.25</f>
        <v>25000</v>
      </c>
      <c r="G9" s="141" t="s">
        <v>48</v>
      </c>
      <c r="H9" s="146"/>
      <c r="I9" s="51"/>
      <c r="J9" s="68"/>
      <c r="K9" s="51"/>
      <c r="L9" s="152"/>
      <c r="M9" s="45"/>
      <c r="N9" s="15"/>
    </row>
    <row r="10" spans="1:15" s="9" customFormat="1" ht="30.75" customHeight="1" thickBot="1" x14ac:dyDescent="0.25">
      <c r="A10" s="186">
        <v>3231</v>
      </c>
      <c r="B10" s="271" t="s">
        <v>82</v>
      </c>
      <c r="C10" s="60" t="s">
        <v>83</v>
      </c>
      <c r="D10" s="136" t="s">
        <v>84</v>
      </c>
      <c r="E10" s="52">
        <v>6902</v>
      </c>
      <c r="F10" s="65">
        <v>6902</v>
      </c>
      <c r="G10" s="165" t="s">
        <v>85</v>
      </c>
      <c r="H10" s="133"/>
      <c r="I10" s="53"/>
      <c r="J10" s="70" t="s">
        <v>81</v>
      </c>
      <c r="K10" s="53"/>
      <c r="L10" s="154"/>
      <c r="M10" s="184"/>
    </row>
    <row r="11" spans="1:15" s="42" customFormat="1" ht="26.25" thickBot="1" x14ac:dyDescent="0.25">
      <c r="A11" s="188">
        <v>3231</v>
      </c>
      <c r="B11" s="219" t="s">
        <v>96</v>
      </c>
      <c r="C11" s="58" t="s">
        <v>118</v>
      </c>
      <c r="D11" s="164" t="s">
        <v>21</v>
      </c>
      <c r="E11" s="55">
        <v>10800</v>
      </c>
      <c r="F11" s="67">
        <f t="shared" ref="F11" si="2">E11*1.25</f>
        <v>13500</v>
      </c>
      <c r="G11" s="165" t="s">
        <v>85</v>
      </c>
      <c r="H11" s="70"/>
      <c r="I11" s="53"/>
      <c r="J11" s="70"/>
      <c r="K11" s="53"/>
      <c r="L11" s="154"/>
      <c r="M11" s="43"/>
      <c r="N11" s="41"/>
    </row>
    <row r="12" spans="1:15" s="42" customFormat="1" ht="26.25" thickBot="1" x14ac:dyDescent="0.25">
      <c r="A12" s="188">
        <v>3231</v>
      </c>
      <c r="B12" s="219" t="s">
        <v>97</v>
      </c>
      <c r="C12" s="58" t="s">
        <v>119</v>
      </c>
      <c r="D12" s="164" t="s">
        <v>21</v>
      </c>
      <c r="E12" s="55">
        <v>10000</v>
      </c>
      <c r="F12" s="67">
        <f t="shared" ref="F12:F14" si="3">E12*1.25</f>
        <v>12500</v>
      </c>
      <c r="G12" s="165" t="s">
        <v>85</v>
      </c>
      <c r="H12" s="70"/>
      <c r="I12" s="53"/>
      <c r="J12" s="70"/>
      <c r="K12" s="53"/>
      <c r="L12" s="154"/>
      <c r="M12" s="43"/>
      <c r="N12" s="41"/>
    </row>
    <row r="13" spans="1:15" x14ac:dyDescent="0.2">
      <c r="A13" s="186">
        <v>3232</v>
      </c>
      <c r="B13" s="271" t="s">
        <v>98</v>
      </c>
      <c r="C13" s="59" t="s">
        <v>115</v>
      </c>
      <c r="D13" s="123" t="s">
        <v>116</v>
      </c>
      <c r="E13" s="52">
        <v>8000</v>
      </c>
      <c r="F13" s="144">
        <f t="shared" si="3"/>
        <v>10000</v>
      </c>
      <c r="G13" s="165" t="s">
        <v>49</v>
      </c>
      <c r="H13" s="133"/>
      <c r="I13" s="53"/>
      <c r="J13" s="70"/>
      <c r="K13" s="53"/>
      <c r="L13" s="154"/>
    </row>
    <row r="14" spans="1:15" ht="25.5" x14ac:dyDescent="0.2">
      <c r="A14" s="186">
        <v>3232</v>
      </c>
      <c r="B14" s="271" t="s">
        <v>99</v>
      </c>
      <c r="C14" s="60" t="s">
        <v>54</v>
      </c>
      <c r="D14" s="123" t="s">
        <v>55</v>
      </c>
      <c r="E14" s="52">
        <v>4100</v>
      </c>
      <c r="F14" s="144">
        <f t="shared" si="3"/>
        <v>5125</v>
      </c>
      <c r="G14" s="141" t="s">
        <v>48</v>
      </c>
      <c r="H14" s="146"/>
      <c r="I14" s="51"/>
      <c r="J14" s="68"/>
      <c r="K14" s="51"/>
      <c r="L14" s="152"/>
    </row>
    <row r="15" spans="1:15" s="16" customFormat="1" ht="26.25" thickBot="1" x14ac:dyDescent="0.25">
      <c r="A15" s="186">
        <v>3235</v>
      </c>
      <c r="B15" s="272" t="s">
        <v>100</v>
      </c>
      <c r="C15" s="63" t="s">
        <v>68</v>
      </c>
      <c r="D15" s="137" t="s">
        <v>69</v>
      </c>
      <c r="E15" s="139">
        <v>2000</v>
      </c>
      <c r="F15" s="67">
        <f t="shared" ref="F15:F20" si="4">E15*1.25</f>
        <v>2500</v>
      </c>
      <c r="G15" s="166" t="s">
        <v>49</v>
      </c>
      <c r="H15" s="69"/>
      <c r="I15" s="170"/>
      <c r="J15" s="69"/>
      <c r="K15" s="54"/>
      <c r="L15" s="171"/>
      <c r="M15" s="43"/>
      <c r="O15" s="20"/>
    </row>
    <row r="16" spans="1:15" s="3" customFormat="1" ht="30.75" customHeight="1" thickBot="1" x14ac:dyDescent="0.25">
      <c r="A16" s="187">
        <v>3235</v>
      </c>
      <c r="B16" s="272" t="s">
        <v>101</v>
      </c>
      <c r="C16" s="63" t="s">
        <v>75</v>
      </c>
      <c r="D16" s="137" t="s">
        <v>44</v>
      </c>
      <c r="E16" s="139">
        <v>4700</v>
      </c>
      <c r="F16" s="67">
        <f t="shared" si="4"/>
        <v>5875</v>
      </c>
      <c r="G16" s="166" t="s">
        <v>49</v>
      </c>
      <c r="H16" s="69"/>
      <c r="I16" s="54"/>
      <c r="J16" s="69"/>
      <c r="K16" s="54"/>
      <c r="L16" s="171"/>
      <c r="M16" s="44"/>
      <c r="N16" s="14"/>
    </row>
    <row r="17" spans="1:14" ht="26.25" thickBot="1" x14ac:dyDescent="0.25">
      <c r="A17" s="186">
        <v>3238</v>
      </c>
      <c r="B17" s="270" t="s">
        <v>103</v>
      </c>
      <c r="C17" s="60" t="s">
        <v>65</v>
      </c>
      <c r="D17" s="162" t="s">
        <v>61</v>
      </c>
      <c r="E17" s="159">
        <v>4100</v>
      </c>
      <c r="F17" s="64">
        <f t="shared" si="4"/>
        <v>5125</v>
      </c>
      <c r="G17" s="141" t="s">
        <v>48</v>
      </c>
      <c r="H17" s="146"/>
      <c r="I17" s="51"/>
      <c r="J17" s="68"/>
      <c r="K17" s="51"/>
      <c r="L17" s="152"/>
      <c r="M17" s="45"/>
      <c r="N17" s="15"/>
    </row>
    <row r="18" spans="1:14" s="3" customFormat="1" ht="13.5" thickBot="1" x14ac:dyDescent="0.25">
      <c r="A18" s="187">
        <v>3238</v>
      </c>
      <c r="B18" s="271" t="s">
        <v>104</v>
      </c>
      <c r="C18" s="60" t="s">
        <v>71</v>
      </c>
      <c r="D18" s="123" t="s">
        <v>61</v>
      </c>
      <c r="E18" s="52">
        <v>4100</v>
      </c>
      <c r="F18" s="144">
        <f t="shared" si="4"/>
        <v>5125</v>
      </c>
      <c r="G18" s="165" t="s">
        <v>48</v>
      </c>
      <c r="H18" s="133"/>
      <c r="I18" s="53"/>
      <c r="J18" s="70"/>
      <c r="K18" s="53"/>
      <c r="L18" s="154"/>
      <c r="M18" s="44"/>
      <c r="N18" s="14"/>
    </row>
    <row r="19" spans="1:14" s="16" customFormat="1" ht="26.25" thickBot="1" x14ac:dyDescent="0.25">
      <c r="A19" s="206">
        <v>3235</v>
      </c>
      <c r="B19" s="219" t="s">
        <v>105</v>
      </c>
      <c r="C19" s="58" t="s">
        <v>102</v>
      </c>
      <c r="D19" s="164" t="s">
        <v>111</v>
      </c>
      <c r="E19" s="208" t="s">
        <v>202</v>
      </c>
      <c r="F19" s="209" t="s">
        <v>203</v>
      </c>
      <c r="G19" s="120" t="s">
        <v>49</v>
      </c>
      <c r="H19" s="70"/>
      <c r="I19" s="53"/>
      <c r="J19" s="70"/>
      <c r="K19" s="53"/>
      <c r="L19" s="210" t="s">
        <v>179</v>
      </c>
    </row>
    <row r="20" spans="1:14" s="3" customFormat="1" ht="29.25" customHeight="1" thickBot="1" x14ac:dyDescent="0.25">
      <c r="A20" s="200">
        <v>3235</v>
      </c>
      <c r="B20" s="219" t="s">
        <v>106</v>
      </c>
      <c r="C20" s="58" t="s">
        <v>74</v>
      </c>
      <c r="D20" s="211" t="s">
        <v>78</v>
      </c>
      <c r="E20" s="55">
        <v>5400</v>
      </c>
      <c r="F20" s="67">
        <f t="shared" si="4"/>
        <v>6750</v>
      </c>
      <c r="G20" s="53" t="s">
        <v>48</v>
      </c>
      <c r="H20" s="70"/>
      <c r="I20" s="53"/>
      <c r="J20" s="70"/>
      <c r="K20" s="120"/>
      <c r="L20" s="210"/>
      <c r="M20" s="46"/>
      <c r="N20" s="14"/>
    </row>
    <row r="21" spans="1:14" s="2" customFormat="1" ht="26.25" thickBot="1" x14ac:dyDescent="0.25">
      <c r="A21" s="189">
        <v>3292</v>
      </c>
      <c r="B21" s="273" t="s">
        <v>107</v>
      </c>
      <c r="C21" s="125" t="s">
        <v>42</v>
      </c>
      <c r="D21" s="163" t="s">
        <v>26</v>
      </c>
      <c r="E21" s="212">
        <v>3400</v>
      </c>
      <c r="F21" s="213">
        <f>E21</f>
        <v>3400</v>
      </c>
      <c r="G21" s="167" t="s">
        <v>48</v>
      </c>
      <c r="H21" s="127"/>
      <c r="I21" s="126"/>
      <c r="J21" s="127"/>
      <c r="K21" s="126"/>
      <c r="L21" s="214"/>
      <c r="M21" s="44"/>
      <c r="N21" s="13"/>
    </row>
    <row r="22" spans="1:14" s="3" customFormat="1" ht="13.5" thickBot="1" x14ac:dyDescent="0.25">
      <c r="A22" s="187">
        <v>3292</v>
      </c>
      <c r="B22" s="92" t="s">
        <v>108</v>
      </c>
      <c r="C22" s="62" t="s">
        <v>16</v>
      </c>
      <c r="D22" s="135" t="s">
        <v>169</v>
      </c>
      <c r="E22" s="55">
        <v>8500</v>
      </c>
      <c r="F22" s="66">
        <f>E22</f>
        <v>8500</v>
      </c>
      <c r="G22" s="119" t="s">
        <v>48</v>
      </c>
      <c r="H22" s="68"/>
      <c r="I22" s="51"/>
      <c r="J22" s="68"/>
      <c r="K22" s="51"/>
      <c r="L22" s="215"/>
      <c r="M22" s="44"/>
      <c r="N22" s="14"/>
    </row>
    <row r="23" spans="1:14" s="6" customFormat="1" ht="13.5" thickBot="1" x14ac:dyDescent="0.25">
      <c r="A23" s="187">
        <v>3292</v>
      </c>
      <c r="B23" s="92" t="s">
        <v>109</v>
      </c>
      <c r="C23" s="62" t="s">
        <v>45</v>
      </c>
      <c r="D23" s="135" t="s">
        <v>46</v>
      </c>
      <c r="E23" s="55">
        <v>5400</v>
      </c>
      <c r="F23" s="66">
        <f>E23</f>
        <v>5400</v>
      </c>
      <c r="G23" s="119" t="s">
        <v>48</v>
      </c>
      <c r="H23" s="68"/>
      <c r="I23" s="51"/>
      <c r="J23" s="68"/>
      <c r="K23" s="51"/>
      <c r="L23" s="215"/>
    </row>
    <row r="24" spans="1:14" ht="28.5" customHeight="1" thickBot="1" x14ac:dyDescent="0.25">
      <c r="A24" s="187">
        <v>4221</v>
      </c>
      <c r="B24" s="274" t="s">
        <v>110</v>
      </c>
      <c r="C24" s="275" t="s">
        <v>80</v>
      </c>
      <c r="D24" s="216" t="s">
        <v>87</v>
      </c>
      <c r="E24" s="465" t="s">
        <v>332</v>
      </c>
      <c r="F24" s="466" t="s">
        <v>333</v>
      </c>
      <c r="G24" s="277" t="s">
        <v>49</v>
      </c>
      <c r="H24" s="172"/>
      <c r="I24" s="277"/>
      <c r="J24" s="172"/>
      <c r="K24" s="278"/>
      <c r="L24" s="217"/>
      <c r="N24" s="15"/>
    </row>
    <row r="25" spans="1:14" s="16" customFormat="1" ht="25.5" x14ac:dyDescent="0.2">
      <c r="A25" s="455"/>
      <c r="B25" s="456" t="s">
        <v>329</v>
      </c>
      <c r="C25" s="356" t="s">
        <v>330</v>
      </c>
      <c r="D25" s="457" t="s">
        <v>87</v>
      </c>
      <c r="E25" s="458">
        <v>4100</v>
      </c>
      <c r="F25" s="459">
        <v>5125</v>
      </c>
      <c r="G25" s="460" t="s">
        <v>49</v>
      </c>
      <c r="H25" s="461"/>
      <c r="I25" s="460"/>
      <c r="J25" s="461"/>
      <c r="K25" s="462"/>
      <c r="L25" s="463" t="s">
        <v>331</v>
      </c>
      <c r="N25" s="464"/>
    </row>
    <row r="26" spans="1:14" x14ac:dyDescent="0.2">
      <c r="A26" s="187">
        <v>4222</v>
      </c>
      <c r="B26" s="279" t="s">
        <v>172</v>
      </c>
      <c r="C26" s="49" t="s">
        <v>117</v>
      </c>
      <c r="D26" s="160" t="s">
        <v>88</v>
      </c>
      <c r="E26" s="276">
        <v>4500</v>
      </c>
      <c r="F26" s="173">
        <f>E26*1.25</f>
        <v>5625</v>
      </c>
      <c r="G26" s="263" t="s">
        <v>49</v>
      </c>
      <c r="H26" s="169"/>
      <c r="I26" s="262"/>
      <c r="J26" s="169"/>
      <c r="K26" s="262"/>
      <c r="L26" s="218"/>
      <c r="M26" s="47"/>
    </row>
    <row r="27" spans="1:14" ht="26.25" thickBot="1" x14ac:dyDescent="0.25">
      <c r="A27" s="190">
        <v>3237</v>
      </c>
      <c r="B27" s="280" t="s">
        <v>166</v>
      </c>
      <c r="C27" s="259" t="s">
        <v>50</v>
      </c>
      <c r="D27" s="265" t="s">
        <v>174</v>
      </c>
      <c r="E27" s="260">
        <v>10600</v>
      </c>
      <c r="F27" s="266">
        <f t="shared" ref="F27" si="5">E27*1.25</f>
        <v>13250</v>
      </c>
      <c r="G27" s="261" t="s">
        <v>48</v>
      </c>
      <c r="H27" s="169"/>
      <c r="I27" s="262"/>
      <c r="J27" s="169"/>
      <c r="K27" s="262"/>
      <c r="L27" s="218"/>
      <c r="M27" s="47"/>
    </row>
    <row r="28" spans="1:14" ht="39" thickBot="1" x14ac:dyDescent="0.25">
      <c r="A28" s="190"/>
      <c r="B28" s="280" t="s">
        <v>173</v>
      </c>
      <c r="C28" s="259" t="s">
        <v>178</v>
      </c>
      <c r="D28" s="265" t="s">
        <v>246</v>
      </c>
      <c r="E28" s="260" t="s">
        <v>175</v>
      </c>
      <c r="F28" s="266" t="s">
        <v>176</v>
      </c>
      <c r="G28" s="261" t="s">
        <v>48</v>
      </c>
      <c r="H28" s="267"/>
      <c r="I28" s="264"/>
      <c r="J28" s="267"/>
      <c r="K28" s="261"/>
      <c r="L28" s="267" t="s">
        <v>177</v>
      </c>
      <c r="M28" s="47"/>
    </row>
    <row r="29" spans="1:14" ht="39" thickBot="1" x14ac:dyDescent="0.25">
      <c r="A29" s="190"/>
      <c r="B29" s="328" t="s">
        <v>211</v>
      </c>
      <c r="C29" s="329" t="s">
        <v>213</v>
      </c>
      <c r="D29" s="330" t="s">
        <v>180</v>
      </c>
      <c r="E29" s="331">
        <v>20000</v>
      </c>
      <c r="F29" s="332">
        <v>25000</v>
      </c>
      <c r="G29" s="333" t="s">
        <v>48</v>
      </c>
      <c r="H29" s="334"/>
      <c r="I29" s="335"/>
      <c r="J29" s="334"/>
      <c r="K29" s="335"/>
      <c r="L29" s="336" t="s">
        <v>177</v>
      </c>
      <c r="M29" s="47"/>
    </row>
    <row r="30" spans="1:14" ht="26.25" thickBot="1" x14ac:dyDescent="0.25">
      <c r="A30" s="190"/>
      <c r="B30" s="328" t="s">
        <v>212</v>
      </c>
      <c r="C30" s="329" t="s">
        <v>214</v>
      </c>
      <c r="D30" s="330" t="s">
        <v>215</v>
      </c>
      <c r="E30" s="331">
        <v>144000</v>
      </c>
      <c r="F30" s="332">
        <v>180000</v>
      </c>
      <c r="G30" s="141" t="s">
        <v>90</v>
      </c>
      <c r="H30" s="334"/>
      <c r="I30" s="335"/>
      <c r="J30" s="334"/>
      <c r="K30" s="335"/>
      <c r="L30" s="337" t="s">
        <v>216</v>
      </c>
      <c r="M30" s="47"/>
    </row>
    <row r="31" spans="1:14" ht="26.25" thickBot="1" x14ac:dyDescent="0.25">
      <c r="A31" s="190"/>
      <c r="B31" s="338" t="s">
        <v>210</v>
      </c>
      <c r="C31" s="339" t="s">
        <v>217</v>
      </c>
      <c r="D31" s="340" t="s">
        <v>218</v>
      </c>
      <c r="E31" s="341">
        <v>3100</v>
      </c>
      <c r="F31" s="342">
        <v>3875</v>
      </c>
      <c r="G31" s="343" t="s">
        <v>48</v>
      </c>
      <c r="H31" s="344"/>
      <c r="I31" s="345"/>
      <c r="J31" s="344"/>
      <c r="K31" s="343"/>
      <c r="L31" s="346" t="s">
        <v>216</v>
      </c>
      <c r="M31" s="47"/>
    </row>
    <row r="32" spans="1:14" s="16" customFormat="1" ht="26.25" thickBot="1" x14ac:dyDescent="0.25">
      <c r="A32" s="202"/>
      <c r="B32" s="376" t="s">
        <v>239</v>
      </c>
      <c r="C32" s="377" t="s">
        <v>243</v>
      </c>
      <c r="D32" s="378" t="s">
        <v>244</v>
      </c>
      <c r="E32" s="379">
        <v>26000</v>
      </c>
      <c r="F32" s="380">
        <v>32500</v>
      </c>
      <c r="G32" s="381" t="s">
        <v>48</v>
      </c>
      <c r="H32" s="382"/>
      <c r="I32" s="383"/>
      <c r="J32" s="382"/>
      <c r="K32" s="381"/>
      <c r="L32" s="384" t="s">
        <v>216</v>
      </c>
      <c r="M32" s="347"/>
    </row>
    <row r="33" spans="1:14" s="16" customFormat="1" ht="26.25" thickBot="1" x14ac:dyDescent="0.25">
      <c r="A33" s="202"/>
      <c r="B33" s="376" t="s">
        <v>240</v>
      </c>
      <c r="C33" s="377" t="s">
        <v>245</v>
      </c>
      <c r="D33" s="385" t="s">
        <v>246</v>
      </c>
      <c r="E33" s="379">
        <v>9500</v>
      </c>
      <c r="F33" s="380">
        <v>11875</v>
      </c>
      <c r="G33" s="381" t="s">
        <v>48</v>
      </c>
      <c r="H33" s="382"/>
      <c r="I33" s="383"/>
      <c r="J33" s="382"/>
      <c r="K33" s="381"/>
      <c r="L33" s="384" t="s">
        <v>216</v>
      </c>
      <c r="M33" s="347"/>
    </row>
    <row r="34" spans="1:14" s="16" customFormat="1" ht="13.5" thickBot="1" x14ac:dyDescent="0.25">
      <c r="A34" s="202"/>
      <c r="B34" s="376" t="s">
        <v>241</v>
      </c>
      <c r="C34" s="377" t="s">
        <v>249</v>
      </c>
      <c r="D34" s="385" t="s">
        <v>250</v>
      </c>
      <c r="E34" s="379">
        <v>4500</v>
      </c>
      <c r="F34" s="380">
        <v>5625</v>
      </c>
      <c r="G34" s="381" t="s">
        <v>48</v>
      </c>
      <c r="H34" s="382"/>
      <c r="I34" s="383"/>
      <c r="J34" s="382"/>
      <c r="K34" s="381"/>
      <c r="L34" s="384" t="s">
        <v>216</v>
      </c>
      <c r="M34" s="347"/>
    </row>
    <row r="35" spans="1:14" s="16" customFormat="1" ht="13.5" thickBot="1" x14ac:dyDescent="0.25">
      <c r="A35" s="202"/>
      <c r="B35" s="376" t="s">
        <v>242</v>
      </c>
      <c r="C35" s="377" t="s">
        <v>247</v>
      </c>
      <c r="D35" s="385" t="s">
        <v>248</v>
      </c>
      <c r="E35" s="379">
        <v>2900</v>
      </c>
      <c r="F35" s="380">
        <v>3625</v>
      </c>
      <c r="G35" s="381" t="s">
        <v>48</v>
      </c>
      <c r="H35" s="382"/>
      <c r="I35" s="383"/>
      <c r="J35" s="382"/>
      <c r="K35" s="381"/>
      <c r="L35" s="384" t="s">
        <v>216</v>
      </c>
      <c r="M35" s="347"/>
    </row>
    <row r="36" spans="1:14" s="16" customFormat="1" ht="13.5" thickBot="1" x14ac:dyDescent="0.25">
      <c r="A36" s="202"/>
      <c r="B36" s="281" t="s">
        <v>320</v>
      </c>
      <c r="C36" s="282" t="s">
        <v>325</v>
      </c>
      <c r="D36" s="283" t="s">
        <v>326</v>
      </c>
      <c r="E36" s="284">
        <v>4100</v>
      </c>
      <c r="F36" s="285">
        <v>5125</v>
      </c>
      <c r="G36" s="286" t="s">
        <v>48</v>
      </c>
      <c r="H36" s="287"/>
      <c r="I36" s="288"/>
      <c r="J36" s="287"/>
      <c r="K36" s="286"/>
      <c r="L36" s="289" t="s">
        <v>216</v>
      </c>
      <c r="M36" s="347"/>
    </row>
    <row r="37" spans="1:14" s="16" customFormat="1" ht="13.5" thickBot="1" x14ac:dyDescent="0.25">
      <c r="A37" s="202"/>
      <c r="B37" s="281" t="s">
        <v>321</v>
      </c>
      <c r="C37" s="282" t="s">
        <v>327</v>
      </c>
      <c r="D37" s="283" t="s">
        <v>328</v>
      </c>
      <c r="E37" s="284">
        <v>7500</v>
      </c>
      <c r="F37" s="285">
        <v>9375</v>
      </c>
      <c r="G37" s="286" t="s">
        <v>48</v>
      </c>
      <c r="H37" s="287"/>
      <c r="I37" s="288"/>
      <c r="J37" s="287"/>
      <c r="K37" s="286"/>
      <c r="L37" s="289" t="s">
        <v>216</v>
      </c>
      <c r="M37" s="347"/>
    </row>
    <row r="38" spans="1:14" s="205" customFormat="1" ht="13.5" thickBot="1" x14ac:dyDescent="0.25">
      <c r="A38" s="202">
        <v>3237</v>
      </c>
      <c r="B38" s="338"/>
      <c r="C38" s="339"/>
      <c r="D38" s="340"/>
      <c r="E38" s="341"/>
      <c r="F38" s="342"/>
      <c r="G38" s="286"/>
      <c r="H38" s="344"/>
      <c r="I38" s="345"/>
      <c r="J38" s="344"/>
      <c r="K38" s="343"/>
      <c r="L38" s="346"/>
      <c r="M38" s="203"/>
      <c r="N38" s="204"/>
    </row>
    <row r="40" spans="1:14" x14ac:dyDescent="0.2">
      <c r="B40" s="19"/>
      <c r="C40" s="4"/>
      <c r="D40" s="4"/>
      <c r="E40" s="4"/>
      <c r="F40" s="4"/>
      <c r="G40" s="39"/>
      <c r="H40" s="8"/>
      <c r="I40" s="8"/>
      <c r="J40" s="7"/>
      <c r="K40" s="7"/>
      <c r="L40" s="89"/>
    </row>
    <row r="41" spans="1:14" x14ac:dyDescent="0.2">
      <c r="C41" s="16"/>
      <c r="D41" s="16"/>
      <c r="E41" s="1"/>
      <c r="G41" s="22"/>
    </row>
    <row r="42" spans="1:14" x14ac:dyDescent="0.2">
      <c r="C42" s="43"/>
    </row>
    <row r="43" spans="1:14" s="16" customFormat="1" x14ac:dyDescent="0.2">
      <c r="A43" s="6"/>
      <c r="B43" s="180"/>
      <c r="G43" s="181"/>
      <c r="H43" s="182"/>
      <c r="I43" s="182"/>
      <c r="J43" s="182"/>
      <c r="K43" s="182"/>
      <c r="L43" s="181"/>
    </row>
    <row r="44" spans="1:14" s="16" customFormat="1" x14ac:dyDescent="0.2">
      <c r="A44" s="6"/>
      <c r="B44" s="180"/>
      <c r="G44" s="183"/>
      <c r="H44" s="182"/>
      <c r="I44" s="182"/>
      <c r="J44" s="182"/>
      <c r="K44" s="182"/>
      <c r="L44" s="181"/>
    </row>
    <row r="45" spans="1:14" s="16" customFormat="1" x14ac:dyDescent="0.2">
      <c r="A45" s="6"/>
      <c r="B45" s="180"/>
      <c r="C45" s="20"/>
      <c r="D45" s="20"/>
      <c r="G45" s="181"/>
      <c r="H45" s="182"/>
      <c r="I45" s="182"/>
      <c r="J45" s="182"/>
      <c r="K45" s="182"/>
      <c r="L45" s="181"/>
    </row>
    <row r="46" spans="1:14" s="16" customFormat="1" x14ac:dyDescent="0.2">
      <c r="A46" s="6"/>
      <c r="B46" s="180"/>
      <c r="F46" s="20"/>
      <c r="G46" s="181"/>
      <c r="H46" s="182"/>
      <c r="I46" s="182"/>
      <c r="J46" s="182"/>
      <c r="K46" s="182"/>
      <c r="L46" s="181"/>
    </row>
    <row r="47" spans="1:14" s="16" customFormat="1" x14ac:dyDescent="0.2">
      <c r="A47" s="6"/>
      <c r="B47" s="180"/>
      <c r="G47" s="181"/>
      <c r="H47" s="182"/>
      <c r="I47" s="182"/>
      <c r="J47" s="182"/>
      <c r="K47" s="182"/>
      <c r="L47" s="181"/>
    </row>
    <row r="48" spans="1:14" s="16" customFormat="1" x14ac:dyDescent="0.2">
      <c r="A48" s="6"/>
      <c r="B48" s="180"/>
      <c r="G48" s="181"/>
      <c r="H48" s="182"/>
      <c r="I48" s="182"/>
      <c r="J48" s="182"/>
      <c r="K48" s="182"/>
      <c r="L48" s="181"/>
    </row>
    <row r="49" spans="1:12" s="16" customFormat="1" x14ac:dyDescent="0.2">
      <c r="A49" s="6"/>
      <c r="B49" s="180"/>
      <c r="F49" s="20"/>
      <c r="G49" s="181"/>
      <c r="H49" s="182"/>
      <c r="I49" s="182"/>
      <c r="J49" s="182"/>
      <c r="K49" s="182"/>
      <c r="L49" s="181"/>
    </row>
    <row r="50" spans="1:12" s="16" customFormat="1" x14ac:dyDescent="0.2">
      <c r="A50" s="6"/>
      <c r="B50" s="180"/>
      <c r="G50" s="181"/>
      <c r="H50" s="182"/>
      <c r="I50" s="182"/>
      <c r="J50" s="182"/>
      <c r="K50" s="182"/>
      <c r="L50" s="181"/>
    </row>
    <row r="51" spans="1:12" s="16" customFormat="1" x14ac:dyDescent="0.2">
      <c r="A51" s="6"/>
      <c r="B51" s="180"/>
      <c r="G51" s="181"/>
      <c r="H51" s="182"/>
      <c r="I51" s="182"/>
      <c r="J51" s="182"/>
      <c r="K51" s="182"/>
      <c r="L51" s="181"/>
    </row>
    <row r="52" spans="1:12" s="16" customFormat="1" x14ac:dyDescent="0.2">
      <c r="A52" s="6"/>
      <c r="B52" s="180"/>
      <c r="G52" s="181"/>
      <c r="H52" s="182"/>
      <c r="I52" s="182"/>
      <c r="J52" s="182"/>
      <c r="K52" s="182"/>
      <c r="L52" s="181"/>
    </row>
    <row r="53" spans="1:12" s="16" customFormat="1" x14ac:dyDescent="0.2">
      <c r="A53" s="6"/>
      <c r="B53" s="180"/>
      <c r="G53" s="181"/>
      <c r="H53" s="182"/>
      <c r="I53" s="182"/>
      <c r="J53" s="182"/>
      <c r="K53" s="182"/>
      <c r="L53" s="181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71"/>
  <sheetViews>
    <sheetView topLeftCell="A7" workbookViewId="0">
      <selection activeCell="C31" sqref="C31"/>
    </sheetView>
  </sheetViews>
  <sheetFormatPr defaultRowHeight="12.75" x14ac:dyDescent="0.2"/>
  <cols>
    <col min="1" max="1" width="9.5703125" style="18" customWidth="1"/>
    <col min="2" max="2" width="49.140625" customWidth="1"/>
    <col min="3" max="3" width="11.140625" bestFit="1" customWidth="1"/>
    <col min="4" max="4" width="11.710937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87"/>
    </row>
    <row r="2" spans="1:11" ht="27.75" customHeight="1" x14ac:dyDescent="0.2">
      <c r="A2" s="357" t="s">
        <v>310</v>
      </c>
      <c r="B2" s="358"/>
      <c r="C2" s="358"/>
      <c r="D2" s="358"/>
      <c r="E2" s="358"/>
      <c r="F2" s="358"/>
      <c r="G2" s="358"/>
      <c r="H2" s="358"/>
      <c r="I2" s="358"/>
      <c r="J2" s="358"/>
      <c r="K2" s="362"/>
    </row>
    <row r="3" spans="1:11" ht="27.75" customHeight="1" thickBot="1" x14ac:dyDescent="0.25">
      <c r="A3" s="363" t="s">
        <v>63</v>
      </c>
      <c r="B3" s="364"/>
      <c r="C3" s="364"/>
      <c r="D3" s="364"/>
      <c r="E3" s="364"/>
      <c r="F3" s="364"/>
      <c r="G3" s="364"/>
      <c r="H3" s="364"/>
      <c r="I3" s="364"/>
      <c r="J3" s="364"/>
      <c r="K3" s="365"/>
    </row>
    <row r="4" spans="1:11" ht="48" x14ac:dyDescent="0.2">
      <c r="A4" s="72" t="s">
        <v>10</v>
      </c>
      <c r="B4" s="11" t="s">
        <v>3</v>
      </c>
      <c r="C4" s="12" t="s">
        <v>15</v>
      </c>
      <c r="D4" s="11" t="s">
        <v>11</v>
      </c>
      <c r="E4" s="12" t="s">
        <v>43</v>
      </c>
      <c r="F4" s="11" t="s">
        <v>4</v>
      </c>
      <c r="G4" s="12" t="s">
        <v>5</v>
      </c>
      <c r="H4" s="11" t="s">
        <v>6</v>
      </c>
      <c r="I4" s="12" t="s">
        <v>13</v>
      </c>
      <c r="J4" s="11" t="s">
        <v>17</v>
      </c>
      <c r="K4" s="149" t="s">
        <v>39</v>
      </c>
    </row>
    <row r="5" spans="1:11" s="3" customFormat="1" x14ac:dyDescent="0.2">
      <c r="A5" s="90"/>
      <c r="B5" s="75" t="s">
        <v>57</v>
      </c>
      <c r="C5" s="77"/>
      <c r="D5" s="174"/>
      <c r="E5" s="175"/>
      <c r="F5" s="176"/>
      <c r="G5" s="77"/>
      <c r="H5" s="78"/>
      <c r="I5" s="77"/>
      <c r="J5" s="78"/>
      <c r="K5" s="150"/>
    </row>
    <row r="6" spans="1:11" s="434" customFormat="1" ht="25.5" x14ac:dyDescent="0.2">
      <c r="A6" s="348" t="s">
        <v>120</v>
      </c>
      <c r="B6" s="349" t="s">
        <v>12</v>
      </c>
      <c r="C6" s="350" t="s">
        <v>31</v>
      </c>
      <c r="D6" s="435" t="s">
        <v>318</v>
      </c>
      <c r="E6" s="355" t="s">
        <v>319</v>
      </c>
      <c r="F6" s="353" t="s">
        <v>33</v>
      </c>
      <c r="G6" s="352" t="s">
        <v>18</v>
      </c>
      <c r="H6" s="351" t="s">
        <v>38</v>
      </c>
      <c r="I6" s="352" t="s">
        <v>20</v>
      </c>
      <c r="J6" s="351" t="s">
        <v>34</v>
      </c>
      <c r="K6" s="156" t="s">
        <v>179</v>
      </c>
    </row>
    <row r="7" spans="1:11" s="3" customFormat="1" x14ac:dyDescent="0.2">
      <c r="A7" s="91" t="s">
        <v>121</v>
      </c>
      <c r="B7" s="76" t="s">
        <v>91</v>
      </c>
      <c r="C7" s="134" t="s">
        <v>32</v>
      </c>
      <c r="D7" s="138">
        <v>11300</v>
      </c>
      <c r="E7" s="142">
        <f t="shared" ref="E7:E26" si="0">D7*1.25</f>
        <v>14125</v>
      </c>
      <c r="F7" s="140" t="s">
        <v>48</v>
      </c>
      <c r="G7" s="145"/>
      <c r="H7" s="79"/>
      <c r="I7" s="80"/>
      <c r="J7" s="79"/>
      <c r="K7" s="151"/>
    </row>
    <row r="8" spans="1:11" s="23" customFormat="1" x14ac:dyDescent="0.2">
      <c r="A8" s="92" t="s">
        <v>122</v>
      </c>
      <c r="B8" s="84" t="s">
        <v>58</v>
      </c>
      <c r="C8" s="135" t="s">
        <v>22</v>
      </c>
      <c r="D8" s="50">
        <v>20000</v>
      </c>
      <c r="E8" s="64">
        <f t="shared" si="0"/>
        <v>25000</v>
      </c>
      <c r="F8" s="119" t="s">
        <v>48</v>
      </c>
      <c r="G8" s="68"/>
      <c r="H8" s="51"/>
      <c r="I8" s="68"/>
      <c r="J8" s="51"/>
      <c r="K8" s="152"/>
    </row>
    <row r="9" spans="1:11" s="23" customFormat="1" x14ac:dyDescent="0.2">
      <c r="A9" s="93" t="s">
        <v>123</v>
      </c>
      <c r="B9" s="76" t="s">
        <v>0</v>
      </c>
      <c r="C9" s="124" t="s">
        <v>27</v>
      </c>
      <c r="D9" s="138">
        <v>13000</v>
      </c>
      <c r="E9" s="143">
        <f t="shared" si="0"/>
        <v>16250</v>
      </c>
      <c r="F9" s="140" t="s">
        <v>48</v>
      </c>
      <c r="G9" s="145"/>
      <c r="H9" s="79"/>
      <c r="I9" s="80"/>
      <c r="J9" s="79"/>
      <c r="K9" s="153"/>
    </row>
    <row r="10" spans="1:11" s="16" customFormat="1" ht="25.5" x14ac:dyDescent="0.2">
      <c r="A10" s="219" t="s">
        <v>124</v>
      </c>
      <c r="B10" s="84" t="s">
        <v>1</v>
      </c>
      <c r="C10" s="164" t="s">
        <v>28</v>
      </c>
      <c r="D10" s="208" t="s">
        <v>257</v>
      </c>
      <c r="E10" s="386" t="s">
        <v>307</v>
      </c>
      <c r="F10" s="119" t="s">
        <v>47</v>
      </c>
      <c r="G10" s="68"/>
      <c r="H10" s="51"/>
      <c r="I10" s="68"/>
      <c r="J10" s="51"/>
      <c r="K10" s="210" t="s">
        <v>179</v>
      </c>
    </row>
    <row r="11" spans="1:11" s="16" customFormat="1" ht="25.5" customHeight="1" x14ac:dyDescent="0.2">
      <c r="A11" s="219" t="s">
        <v>197</v>
      </c>
      <c r="B11" s="84" t="s">
        <v>181</v>
      </c>
      <c r="C11" s="164" t="s">
        <v>28</v>
      </c>
      <c r="D11" s="220" t="s">
        <v>184</v>
      </c>
      <c r="E11" s="221" t="s">
        <v>185</v>
      </c>
      <c r="F11" s="119" t="s">
        <v>47</v>
      </c>
      <c r="G11" s="68"/>
      <c r="H11" s="51"/>
      <c r="I11" s="68"/>
      <c r="J11" s="51"/>
      <c r="K11" s="210" t="s">
        <v>189</v>
      </c>
    </row>
    <row r="12" spans="1:11" s="16" customFormat="1" ht="24.75" customHeight="1" x14ac:dyDescent="0.2">
      <c r="A12" s="219" t="s">
        <v>198</v>
      </c>
      <c r="B12" s="84" t="s">
        <v>235</v>
      </c>
      <c r="C12" s="164" t="s">
        <v>28</v>
      </c>
      <c r="D12" s="220" t="s">
        <v>182</v>
      </c>
      <c r="E12" s="221" t="s">
        <v>183</v>
      </c>
      <c r="F12" s="119" t="s">
        <v>47</v>
      </c>
      <c r="G12" s="68"/>
      <c r="H12" s="51"/>
      <c r="I12" s="68"/>
      <c r="J12" s="51"/>
      <c r="K12" s="210" t="s">
        <v>189</v>
      </c>
    </row>
    <row r="13" spans="1:11" s="16" customFormat="1" ht="51" customHeight="1" x14ac:dyDescent="0.2">
      <c r="A13" s="219" t="s">
        <v>254</v>
      </c>
      <c r="B13" s="58" t="s">
        <v>255</v>
      </c>
      <c r="C13" s="164" t="s">
        <v>28</v>
      </c>
      <c r="D13" s="220">
        <v>4950</v>
      </c>
      <c r="E13" s="221" t="s">
        <v>256</v>
      </c>
      <c r="F13" s="119" t="s">
        <v>47</v>
      </c>
      <c r="G13" s="68"/>
      <c r="H13" s="51"/>
      <c r="I13" s="68"/>
      <c r="J13" s="51"/>
      <c r="K13" s="210" t="s">
        <v>258</v>
      </c>
    </row>
    <row r="14" spans="1:11" s="7" customFormat="1" ht="27" customHeight="1" x14ac:dyDescent="0.2">
      <c r="A14" s="222" t="s">
        <v>125</v>
      </c>
      <c r="B14" s="223" t="s">
        <v>2</v>
      </c>
      <c r="C14" s="164" t="s">
        <v>29</v>
      </c>
      <c r="D14" s="224" t="s">
        <v>204</v>
      </c>
      <c r="E14" s="209" t="s">
        <v>205</v>
      </c>
      <c r="F14" s="119" t="s">
        <v>47</v>
      </c>
      <c r="G14" s="80"/>
      <c r="H14" s="79"/>
      <c r="I14" s="80"/>
      <c r="J14" s="79"/>
      <c r="K14" s="210"/>
    </row>
    <row r="15" spans="1:11" s="7" customFormat="1" ht="38.25" x14ac:dyDescent="0.2">
      <c r="A15" s="222" t="s">
        <v>199</v>
      </c>
      <c r="B15" s="223" t="s">
        <v>186</v>
      </c>
      <c r="C15" s="164" t="s">
        <v>29</v>
      </c>
      <c r="D15" s="220" t="s">
        <v>187</v>
      </c>
      <c r="E15" s="221" t="s">
        <v>188</v>
      </c>
      <c r="F15" s="119" t="s">
        <v>47</v>
      </c>
      <c r="G15" s="80"/>
      <c r="H15" s="79"/>
      <c r="I15" s="80"/>
      <c r="J15" s="79"/>
      <c r="K15" s="210" t="s">
        <v>190</v>
      </c>
    </row>
    <row r="16" spans="1:11" s="36" customFormat="1" x14ac:dyDescent="0.2">
      <c r="A16" s="222" t="s">
        <v>126</v>
      </c>
      <c r="B16" s="223" t="s">
        <v>37</v>
      </c>
      <c r="C16" s="196" t="s">
        <v>30</v>
      </c>
      <c r="D16" s="199">
        <v>13000</v>
      </c>
      <c r="E16" s="198">
        <f t="shared" si="0"/>
        <v>16250</v>
      </c>
      <c r="F16" s="119" t="s">
        <v>47</v>
      </c>
      <c r="G16" s="80"/>
      <c r="H16" s="79"/>
      <c r="I16" s="80"/>
      <c r="J16" s="79"/>
      <c r="K16" s="225"/>
    </row>
    <row r="17" spans="1:13" s="36" customFormat="1" x14ac:dyDescent="0.2">
      <c r="A17" s="219" t="s">
        <v>127</v>
      </c>
      <c r="B17" s="84" t="s">
        <v>52</v>
      </c>
      <c r="C17" s="164" t="s">
        <v>28</v>
      </c>
      <c r="D17" s="199">
        <v>13000</v>
      </c>
      <c r="E17" s="67">
        <f t="shared" si="0"/>
        <v>16250</v>
      </c>
      <c r="F17" s="119" t="s">
        <v>47</v>
      </c>
      <c r="G17" s="68"/>
      <c r="H17" s="51"/>
      <c r="I17" s="68"/>
      <c r="J17" s="51"/>
      <c r="K17" s="215"/>
    </row>
    <row r="18" spans="1:13" x14ac:dyDescent="0.2">
      <c r="A18" s="222" t="s">
        <v>128</v>
      </c>
      <c r="B18" s="223" t="s">
        <v>64</v>
      </c>
      <c r="C18" s="196" t="s">
        <v>23</v>
      </c>
      <c r="D18" s="199">
        <v>25000</v>
      </c>
      <c r="E18" s="198">
        <f t="shared" si="0"/>
        <v>31250</v>
      </c>
      <c r="F18" s="226" t="s">
        <v>48</v>
      </c>
      <c r="G18" s="80"/>
      <c r="H18" s="79"/>
      <c r="I18" s="80"/>
      <c r="J18" s="79"/>
      <c r="K18" s="225"/>
    </row>
    <row r="19" spans="1:13" s="207" customFormat="1" ht="25.5" x14ac:dyDescent="0.2">
      <c r="A19" s="219" t="s">
        <v>129</v>
      </c>
      <c r="B19" s="58" t="s">
        <v>60</v>
      </c>
      <c r="C19" s="211" t="s">
        <v>56</v>
      </c>
      <c r="D19" s="227" t="s">
        <v>206</v>
      </c>
      <c r="E19" s="209" t="s">
        <v>207</v>
      </c>
      <c r="F19" s="119" t="s">
        <v>47</v>
      </c>
      <c r="G19" s="68"/>
      <c r="H19" s="51"/>
      <c r="I19" s="68"/>
      <c r="J19" s="51"/>
      <c r="K19" s="215" t="s">
        <v>179</v>
      </c>
    </row>
    <row r="20" spans="1:13" s="207" customFormat="1" ht="27.75" customHeight="1" x14ac:dyDescent="0.2">
      <c r="A20" s="219" t="s">
        <v>200</v>
      </c>
      <c r="B20" s="58" t="s">
        <v>196</v>
      </c>
      <c r="C20" s="211" t="s">
        <v>56</v>
      </c>
      <c r="D20" s="220" t="s">
        <v>193</v>
      </c>
      <c r="E20" s="221" t="s">
        <v>194</v>
      </c>
      <c r="F20" s="119" t="s">
        <v>47</v>
      </c>
      <c r="G20" s="68"/>
      <c r="H20" s="51"/>
      <c r="I20" s="68"/>
      <c r="J20" s="51"/>
      <c r="K20" s="215" t="s">
        <v>195</v>
      </c>
    </row>
    <row r="21" spans="1:13" s="16" customFormat="1" ht="27.75" customHeight="1" x14ac:dyDescent="0.2">
      <c r="A21" s="219" t="s">
        <v>130</v>
      </c>
      <c r="B21" s="58" t="s">
        <v>59</v>
      </c>
      <c r="C21" s="164" t="s">
        <v>41</v>
      </c>
      <c r="D21" s="227" t="s">
        <v>208</v>
      </c>
      <c r="E21" s="228" t="s">
        <v>209</v>
      </c>
      <c r="F21" s="119" t="s">
        <v>47</v>
      </c>
      <c r="G21" s="68"/>
      <c r="H21" s="51"/>
      <c r="I21" s="68"/>
      <c r="J21" s="51"/>
      <c r="K21" s="215" t="s">
        <v>179</v>
      </c>
    </row>
    <row r="22" spans="1:13" s="16" customFormat="1" ht="27.75" customHeight="1" x14ac:dyDescent="0.2">
      <c r="A22" s="219" t="s">
        <v>201</v>
      </c>
      <c r="B22" s="58" t="s">
        <v>223</v>
      </c>
      <c r="C22" s="164" t="s">
        <v>41</v>
      </c>
      <c r="D22" s="220" t="s">
        <v>191</v>
      </c>
      <c r="E22" s="221" t="s">
        <v>192</v>
      </c>
      <c r="F22" s="119" t="s">
        <v>47</v>
      </c>
      <c r="G22" s="68"/>
      <c r="H22" s="51"/>
      <c r="I22" s="68"/>
      <c r="J22" s="51"/>
      <c r="K22" s="215" t="s">
        <v>195</v>
      </c>
    </row>
    <row r="23" spans="1:13" s="6" customFormat="1" ht="15" customHeight="1" thickBot="1" x14ac:dyDescent="0.25">
      <c r="A23" s="219" t="s">
        <v>131</v>
      </c>
      <c r="B23" s="58" t="s">
        <v>66</v>
      </c>
      <c r="C23" s="164" t="s">
        <v>67</v>
      </c>
      <c r="D23" s="55">
        <v>13000</v>
      </c>
      <c r="E23" s="67">
        <f t="shared" si="0"/>
        <v>16250</v>
      </c>
      <c r="F23" s="119" t="s">
        <v>47</v>
      </c>
      <c r="G23" s="68"/>
      <c r="H23" s="51"/>
      <c r="I23" s="68"/>
      <c r="J23" s="51"/>
      <c r="K23" s="215"/>
    </row>
    <row r="24" spans="1:13" ht="13.5" thickBot="1" x14ac:dyDescent="0.25">
      <c r="A24" s="229" t="s">
        <v>132</v>
      </c>
      <c r="B24" s="230" t="s">
        <v>14</v>
      </c>
      <c r="C24" s="231" t="s">
        <v>25</v>
      </c>
      <c r="D24" s="103">
        <v>22500</v>
      </c>
      <c r="E24" s="102">
        <f t="shared" si="0"/>
        <v>28125</v>
      </c>
      <c r="F24" s="121" t="s">
        <v>48</v>
      </c>
      <c r="G24" s="104"/>
      <c r="H24" s="105"/>
      <c r="I24" s="104"/>
      <c r="J24" s="105"/>
      <c r="K24" s="232"/>
      <c r="L24" s="157"/>
      <c r="M24" s="15"/>
    </row>
    <row r="25" spans="1:13" s="3" customFormat="1" ht="25.5" x14ac:dyDescent="0.2">
      <c r="A25" s="219" t="s">
        <v>133</v>
      </c>
      <c r="B25" s="89" t="s">
        <v>86</v>
      </c>
      <c r="C25" s="211" t="s">
        <v>76</v>
      </c>
      <c r="D25" s="55">
        <v>24000</v>
      </c>
      <c r="E25" s="67">
        <f t="shared" si="0"/>
        <v>30000</v>
      </c>
      <c r="F25" s="53" t="s">
        <v>48</v>
      </c>
      <c r="G25" s="70"/>
      <c r="H25" s="53"/>
      <c r="I25" s="70"/>
      <c r="J25" s="120"/>
      <c r="K25" s="210"/>
    </row>
    <row r="26" spans="1:13" s="3" customFormat="1" ht="24.75" customHeight="1" x14ac:dyDescent="0.2">
      <c r="A26" s="305" t="s">
        <v>134</v>
      </c>
      <c r="B26" s="306" t="s">
        <v>73</v>
      </c>
      <c r="C26" s="307" t="s">
        <v>77</v>
      </c>
      <c r="D26" s="139">
        <v>16000</v>
      </c>
      <c r="E26" s="67">
        <f t="shared" si="0"/>
        <v>20000</v>
      </c>
      <c r="F26" s="54" t="s">
        <v>48</v>
      </c>
      <c r="G26" s="308"/>
      <c r="H26" s="309"/>
      <c r="I26" s="308"/>
      <c r="J26" s="309"/>
      <c r="K26" s="310"/>
    </row>
    <row r="27" spans="1:13" s="205" customFormat="1" ht="24.75" customHeight="1" x14ac:dyDescent="0.2">
      <c r="A27" s="305" t="s">
        <v>282</v>
      </c>
      <c r="B27" s="306" t="s">
        <v>236</v>
      </c>
      <c r="C27" s="378" t="s">
        <v>248</v>
      </c>
      <c r="D27" s="139">
        <v>20000</v>
      </c>
      <c r="E27" s="67">
        <f>D27*1.25</f>
        <v>25000</v>
      </c>
      <c r="F27" s="54" t="s">
        <v>48</v>
      </c>
      <c r="G27" s="70"/>
      <c r="H27" s="53"/>
      <c r="I27" s="70"/>
      <c r="J27" s="53"/>
      <c r="K27" s="210" t="s">
        <v>259</v>
      </c>
    </row>
    <row r="28" spans="1:13" s="205" customFormat="1" ht="24.75" customHeight="1" x14ac:dyDescent="0.2">
      <c r="A28" s="305" t="s">
        <v>283</v>
      </c>
      <c r="B28" s="306" t="s">
        <v>237</v>
      </c>
      <c r="C28" s="378" t="s">
        <v>248</v>
      </c>
      <c r="D28" s="139">
        <v>20000</v>
      </c>
      <c r="E28" s="67">
        <f>D28*1.25</f>
        <v>25000</v>
      </c>
      <c r="F28" s="54" t="s">
        <v>48</v>
      </c>
      <c r="G28" s="70"/>
      <c r="H28" s="53"/>
      <c r="I28" s="70"/>
      <c r="J28" s="53"/>
      <c r="K28" s="210" t="s">
        <v>259</v>
      </c>
    </row>
    <row r="29" spans="1:13" s="205" customFormat="1" ht="24.75" customHeight="1" x14ac:dyDescent="0.2">
      <c r="A29" s="305" t="s">
        <v>284</v>
      </c>
      <c r="B29" s="306" t="s">
        <v>238</v>
      </c>
      <c r="C29" s="378" t="s">
        <v>260</v>
      </c>
      <c r="D29" s="139">
        <v>10600</v>
      </c>
      <c r="E29" s="67">
        <f>D29*1.25</f>
        <v>13250</v>
      </c>
      <c r="F29" s="54" t="s">
        <v>48</v>
      </c>
      <c r="G29" s="70"/>
      <c r="H29" s="53"/>
      <c r="I29" s="70"/>
      <c r="J29" s="53"/>
      <c r="K29" s="210" t="s">
        <v>259</v>
      </c>
    </row>
    <row r="30" spans="1:13" s="3" customFormat="1" ht="24.75" customHeight="1" x14ac:dyDescent="0.2">
      <c r="A30" s="234"/>
      <c r="B30" s="235"/>
      <c r="C30" s="150"/>
      <c r="D30" s="236"/>
      <c r="E30" s="237"/>
      <c r="F30" s="238"/>
      <c r="G30" s="80"/>
      <c r="H30" s="79"/>
      <c r="I30" s="80"/>
      <c r="J30" s="79"/>
      <c r="K30" s="225"/>
    </row>
    <row r="31" spans="1:13" s="3" customFormat="1" x14ac:dyDescent="0.2">
      <c r="A31" s="239"/>
      <c r="B31" s="240" t="s">
        <v>8</v>
      </c>
      <c r="C31" s="241"/>
      <c r="D31" s="83"/>
      <c r="E31" s="242"/>
      <c r="F31" s="243"/>
      <c r="G31" s="80"/>
      <c r="H31" s="79"/>
      <c r="I31" s="80"/>
      <c r="J31" s="79"/>
      <c r="K31" s="225"/>
    </row>
    <row r="32" spans="1:13" s="3" customFormat="1" ht="25.5" x14ac:dyDescent="0.2">
      <c r="A32" s="244" t="s">
        <v>135</v>
      </c>
      <c r="B32" s="245" t="s">
        <v>136</v>
      </c>
      <c r="C32" s="246" t="s">
        <v>142</v>
      </c>
      <c r="D32" s="193">
        <v>800000</v>
      </c>
      <c r="E32" s="111">
        <f>D32*1.25</f>
        <v>1000000</v>
      </c>
      <c r="F32" s="108" t="s">
        <v>35</v>
      </c>
      <c r="G32" s="107" t="s">
        <v>18</v>
      </c>
      <c r="H32" s="108" t="s">
        <v>19</v>
      </c>
      <c r="I32" s="107" t="s">
        <v>163</v>
      </c>
      <c r="J32" s="147" t="s">
        <v>34</v>
      </c>
      <c r="K32" s="247" t="s">
        <v>70</v>
      </c>
    </row>
    <row r="33" spans="1:11" s="205" customFormat="1" ht="51" x14ac:dyDescent="0.2">
      <c r="A33" s="191" t="s">
        <v>139</v>
      </c>
      <c r="B33" s="387" t="s">
        <v>138</v>
      </c>
      <c r="C33" s="192" t="s">
        <v>143</v>
      </c>
      <c r="D33" s="388" t="s">
        <v>311</v>
      </c>
      <c r="E33" s="389" t="s">
        <v>312</v>
      </c>
      <c r="F33" s="108" t="s">
        <v>35</v>
      </c>
      <c r="G33" s="107" t="s">
        <v>18</v>
      </c>
      <c r="H33" s="108" t="s">
        <v>19</v>
      </c>
      <c r="I33" s="107" t="s">
        <v>163</v>
      </c>
      <c r="J33" s="147" t="s">
        <v>34</v>
      </c>
      <c r="K33" s="247" t="s">
        <v>281</v>
      </c>
    </row>
    <row r="34" spans="1:11" ht="25.5" x14ac:dyDescent="0.2">
      <c r="A34" s="191" t="s">
        <v>144</v>
      </c>
      <c r="B34" s="110" t="s">
        <v>137</v>
      </c>
      <c r="C34" s="192" t="s">
        <v>51</v>
      </c>
      <c r="D34" s="106">
        <v>640000</v>
      </c>
      <c r="E34" s="111">
        <v>800000</v>
      </c>
      <c r="F34" s="108" t="s">
        <v>35</v>
      </c>
      <c r="G34" s="107" t="s">
        <v>18</v>
      </c>
      <c r="H34" s="108" t="s">
        <v>19</v>
      </c>
      <c r="I34" s="107" t="s">
        <v>163</v>
      </c>
      <c r="J34" s="147" t="s">
        <v>34</v>
      </c>
      <c r="K34" s="247" t="s">
        <v>70</v>
      </c>
    </row>
    <row r="35" spans="1:11" s="3" customFormat="1" ht="25.5" x14ac:dyDescent="0.2">
      <c r="A35" s="92" t="s">
        <v>140</v>
      </c>
      <c r="B35" s="61" t="s">
        <v>145</v>
      </c>
      <c r="C35" s="135" t="s">
        <v>146</v>
      </c>
      <c r="D35" s="233">
        <v>20000</v>
      </c>
      <c r="E35" s="66">
        <v>25000</v>
      </c>
      <c r="F35" s="119" t="s">
        <v>48</v>
      </c>
      <c r="G35" s="169"/>
      <c r="H35" s="262"/>
      <c r="I35" s="169"/>
      <c r="J35" s="263"/>
      <c r="K35" s="218"/>
    </row>
    <row r="36" spans="1:11" s="3" customFormat="1" ht="38.25" x14ac:dyDescent="0.2">
      <c r="A36" s="291" t="s">
        <v>141</v>
      </c>
      <c r="B36" s="292" t="s">
        <v>149</v>
      </c>
      <c r="C36" s="192" t="s">
        <v>146</v>
      </c>
      <c r="D36" s="106">
        <v>120000</v>
      </c>
      <c r="E36" s="111">
        <v>150000</v>
      </c>
      <c r="F36" s="147" t="s">
        <v>33</v>
      </c>
      <c r="G36" s="107" t="s">
        <v>18</v>
      </c>
      <c r="H36" s="108" t="s">
        <v>19</v>
      </c>
      <c r="I36" s="107" t="s">
        <v>163</v>
      </c>
      <c r="J36" s="147" t="s">
        <v>34</v>
      </c>
      <c r="K36" s="247"/>
    </row>
    <row r="37" spans="1:11" x14ac:dyDescent="0.2">
      <c r="A37" s="239"/>
      <c r="B37" s="248"/>
      <c r="C37" s="249"/>
      <c r="D37" s="250"/>
      <c r="E37" s="66"/>
      <c r="F37" s="79"/>
      <c r="G37" s="101"/>
      <c r="H37" s="293"/>
      <c r="I37" s="101"/>
      <c r="J37" s="294"/>
      <c r="K37" s="251"/>
    </row>
    <row r="38" spans="1:11" ht="25.5" x14ac:dyDescent="0.2">
      <c r="A38" s="252"/>
      <c r="B38" s="253" t="s">
        <v>72</v>
      </c>
      <c r="C38" s="254"/>
      <c r="D38" s="83"/>
      <c r="E38" s="66"/>
      <c r="F38" s="243"/>
      <c r="G38" s="98"/>
      <c r="H38" s="99"/>
      <c r="I38" s="98"/>
      <c r="J38" s="148"/>
      <c r="K38" s="255"/>
    </row>
    <row r="39" spans="1:11" ht="27.75" customHeight="1" x14ac:dyDescent="0.2">
      <c r="A39" s="219" t="s">
        <v>164</v>
      </c>
      <c r="B39" s="36" t="s">
        <v>147</v>
      </c>
      <c r="C39" s="164" t="s">
        <v>170</v>
      </c>
      <c r="D39" s="208" t="s">
        <v>313</v>
      </c>
      <c r="E39" s="386" t="s">
        <v>314</v>
      </c>
      <c r="F39" s="120" t="s">
        <v>49</v>
      </c>
      <c r="G39" s="68"/>
      <c r="H39" s="51"/>
      <c r="I39" s="68"/>
      <c r="J39" s="119"/>
      <c r="K39" s="390" t="s">
        <v>179</v>
      </c>
    </row>
    <row r="40" spans="1:11" ht="13.5" customHeight="1" x14ac:dyDescent="0.2">
      <c r="A40" s="219" t="s">
        <v>165</v>
      </c>
      <c r="B40" s="36" t="s">
        <v>148</v>
      </c>
      <c r="C40" s="196" t="s">
        <v>168</v>
      </c>
      <c r="D40" s="199">
        <v>16000</v>
      </c>
      <c r="E40" s="198">
        <v>20000</v>
      </c>
      <c r="F40" s="256" t="s">
        <v>48</v>
      </c>
      <c r="G40" s="70"/>
      <c r="H40" s="53"/>
      <c r="I40" s="70"/>
      <c r="J40" s="120"/>
      <c r="K40" s="295"/>
    </row>
    <row r="41" spans="1:11" ht="26.25" customHeight="1" thickBot="1" x14ac:dyDescent="0.25">
      <c r="A41" s="391" t="s">
        <v>219</v>
      </c>
      <c r="B41" s="392" t="s">
        <v>220</v>
      </c>
      <c r="C41" s="393" t="s">
        <v>56</v>
      </c>
      <c r="D41" s="394">
        <v>6550</v>
      </c>
      <c r="E41" s="395">
        <v>8187.5</v>
      </c>
      <c r="F41" s="396" t="s">
        <v>47</v>
      </c>
      <c r="G41" s="397"/>
      <c r="H41" s="398"/>
      <c r="I41" s="397"/>
      <c r="J41" s="399"/>
      <c r="K41" s="400" t="s">
        <v>177</v>
      </c>
    </row>
    <row r="42" spans="1:11" s="16" customFormat="1" ht="15.75" customHeight="1" thickBot="1" x14ac:dyDescent="0.25">
      <c r="A42" s="401" t="s">
        <v>221</v>
      </c>
      <c r="B42" s="402" t="s">
        <v>222</v>
      </c>
      <c r="C42" s="403" t="s">
        <v>29</v>
      </c>
      <c r="D42" s="404">
        <v>26000</v>
      </c>
      <c r="E42" s="405">
        <v>32500</v>
      </c>
      <c r="F42" s="406" t="s">
        <v>47</v>
      </c>
      <c r="G42" s="407"/>
      <c r="H42" s="408"/>
      <c r="I42" s="407"/>
      <c r="J42" s="409"/>
      <c r="K42" s="410" t="s">
        <v>177</v>
      </c>
    </row>
    <row r="43" spans="1:11" s="16" customFormat="1" ht="15" customHeight="1" thickBot="1" x14ac:dyDescent="0.25">
      <c r="A43" s="411" t="s">
        <v>252</v>
      </c>
      <c r="B43" s="412" t="s">
        <v>261</v>
      </c>
      <c r="C43" s="413" t="s">
        <v>31</v>
      </c>
      <c r="D43" s="414">
        <v>3000</v>
      </c>
      <c r="E43" s="415">
        <v>3750</v>
      </c>
      <c r="F43" s="396" t="s">
        <v>48</v>
      </c>
      <c r="G43" s="416"/>
      <c r="H43" s="417"/>
      <c r="I43" s="416"/>
      <c r="J43" s="418"/>
      <c r="K43" s="400" t="s">
        <v>177</v>
      </c>
    </row>
    <row r="44" spans="1:11" s="16" customFormat="1" ht="15" customHeight="1" thickBot="1" x14ac:dyDescent="0.25">
      <c r="A44" s="411" t="s">
        <v>253</v>
      </c>
      <c r="B44" s="412" t="s">
        <v>262</v>
      </c>
      <c r="C44" s="413" t="s">
        <v>29</v>
      </c>
      <c r="D44" s="414">
        <v>3200</v>
      </c>
      <c r="E44" s="415">
        <v>4000</v>
      </c>
      <c r="F44" s="396" t="s">
        <v>304</v>
      </c>
      <c r="G44" s="416"/>
      <c r="H44" s="417"/>
      <c r="I44" s="416"/>
      <c r="J44" s="418"/>
      <c r="K44" s="400" t="s">
        <v>177</v>
      </c>
    </row>
    <row r="45" spans="1:11" s="16" customFormat="1" ht="16.5" customHeight="1" thickBot="1" x14ac:dyDescent="0.25">
      <c r="A45" s="411" t="s">
        <v>251</v>
      </c>
      <c r="B45" s="412" t="s">
        <v>222</v>
      </c>
      <c r="C45" s="413" t="s">
        <v>29</v>
      </c>
      <c r="D45" s="414">
        <v>26000</v>
      </c>
      <c r="E45" s="415">
        <v>32500</v>
      </c>
      <c r="F45" s="396" t="s">
        <v>47</v>
      </c>
      <c r="G45" s="416"/>
      <c r="H45" s="417"/>
      <c r="I45" s="416"/>
      <c r="J45" s="418"/>
      <c r="K45" s="400" t="s">
        <v>177</v>
      </c>
    </row>
    <row r="46" spans="1:11" s="16" customFormat="1" ht="14.25" customHeight="1" thickBot="1" x14ac:dyDescent="0.25">
      <c r="A46" s="411" t="s">
        <v>264</v>
      </c>
      <c r="B46" s="412" t="s">
        <v>263</v>
      </c>
      <c r="C46" s="413" t="s">
        <v>246</v>
      </c>
      <c r="D46" s="414">
        <v>19700</v>
      </c>
      <c r="E46" s="415">
        <v>24625</v>
      </c>
      <c r="F46" s="396" t="s">
        <v>48</v>
      </c>
      <c r="G46" s="416"/>
      <c r="H46" s="417"/>
      <c r="I46" s="416"/>
      <c r="J46" s="418"/>
      <c r="K46" s="400" t="s">
        <v>177</v>
      </c>
    </row>
    <row r="47" spans="1:11" s="16" customFormat="1" ht="14.25" customHeight="1" thickBot="1" x14ac:dyDescent="0.25">
      <c r="A47" s="411" t="s">
        <v>265</v>
      </c>
      <c r="B47" s="412" t="s">
        <v>266</v>
      </c>
      <c r="C47" s="413" t="s">
        <v>267</v>
      </c>
      <c r="D47" s="414">
        <v>4500</v>
      </c>
      <c r="E47" s="415">
        <v>5625</v>
      </c>
      <c r="F47" s="396" t="s">
        <v>48</v>
      </c>
      <c r="G47" s="416"/>
      <c r="H47" s="417"/>
      <c r="I47" s="416"/>
      <c r="J47" s="418"/>
      <c r="K47" s="400" t="s">
        <v>177</v>
      </c>
    </row>
    <row r="48" spans="1:11" s="16" customFormat="1" ht="25.5" customHeight="1" thickBot="1" x14ac:dyDescent="0.25">
      <c r="A48" s="411" t="s">
        <v>268</v>
      </c>
      <c r="B48" s="412" t="s">
        <v>269</v>
      </c>
      <c r="C48" s="413" t="s">
        <v>270</v>
      </c>
      <c r="D48" s="414">
        <v>4100</v>
      </c>
      <c r="E48" s="415">
        <v>5125</v>
      </c>
      <c r="F48" s="396" t="s">
        <v>48</v>
      </c>
      <c r="G48" s="416"/>
      <c r="H48" s="417"/>
      <c r="I48" s="416"/>
      <c r="J48" s="418"/>
      <c r="K48" s="400" t="s">
        <v>177</v>
      </c>
    </row>
    <row r="49" spans="1:11" s="16" customFormat="1" ht="19.5" customHeight="1" thickBot="1" x14ac:dyDescent="0.25">
      <c r="A49" s="411" t="s">
        <v>271</v>
      </c>
      <c r="B49" s="412" t="s">
        <v>272</v>
      </c>
      <c r="C49" s="413" t="s">
        <v>23</v>
      </c>
      <c r="D49" s="414">
        <v>3800</v>
      </c>
      <c r="E49" s="415">
        <v>4750</v>
      </c>
      <c r="F49" s="396" t="s">
        <v>48</v>
      </c>
      <c r="G49" s="416"/>
      <c r="H49" s="417"/>
      <c r="I49" s="416"/>
      <c r="J49" s="418"/>
      <c r="K49" s="400" t="s">
        <v>177</v>
      </c>
    </row>
    <row r="50" spans="1:11" s="16" customFormat="1" ht="16.5" customHeight="1" thickBot="1" x14ac:dyDescent="0.25">
      <c r="A50" s="411" t="s">
        <v>273</v>
      </c>
      <c r="B50" s="412" t="s">
        <v>274</v>
      </c>
      <c r="C50" s="413" t="s">
        <v>275</v>
      </c>
      <c r="D50" s="414">
        <v>3000</v>
      </c>
      <c r="E50" s="415">
        <v>3750</v>
      </c>
      <c r="F50" s="396" t="s">
        <v>48</v>
      </c>
      <c r="G50" s="416"/>
      <c r="H50" s="417"/>
      <c r="I50" s="416"/>
      <c r="J50" s="418"/>
      <c r="K50" s="400" t="s">
        <v>177</v>
      </c>
    </row>
    <row r="51" spans="1:11" s="16" customFormat="1" ht="18.75" customHeight="1" thickBot="1" x14ac:dyDescent="0.25">
      <c r="A51" s="391" t="s">
        <v>276</v>
      </c>
      <c r="B51" s="392" t="s">
        <v>277</v>
      </c>
      <c r="C51" s="393" t="s">
        <v>278</v>
      </c>
      <c r="D51" s="394">
        <v>2700</v>
      </c>
      <c r="E51" s="395">
        <v>3375</v>
      </c>
      <c r="F51" s="396" t="s">
        <v>47</v>
      </c>
      <c r="G51" s="397"/>
      <c r="H51" s="398"/>
      <c r="I51" s="397"/>
      <c r="J51" s="399"/>
      <c r="K51" s="400" t="s">
        <v>177</v>
      </c>
    </row>
    <row r="52" spans="1:11" s="16" customFormat="1" ht="15" customHeight="1" thickBot="1" x14ac:dyDescent="0.25">
      <c r="A52" s="391" t="s">
        <v>279</v>
      </c>
      <c r="B52" s="392" t="s">
        <v>280</v>
      </c>
      <c r="C52" s="393" t="s">
        <v>28</v>
      </c>
      <c r="D52" s="394">
        <v>3000</v>
      </c>
      <c r="E52" s="395">
        <v>3750</v>
      </c>
      <c r="F52" s="396" t="s">
        <v>47</v>
      </c>
      <c r="G52" s="397"/>
      <c r="H52" s="398"/>
      <c r="I52" s="397"/>
      <c r="J52" s="399"/>
      <c r="K52" s="400" t="s">
        <v>177</v>
      </c>
    </row>
    <row r="53" spans="1:11" s="16" customFormat="1" ht="18.75" customHeight="1" thickBot="1" x14ac:dyDescent="0.25">
      <c r="A53" s="391" t="s">
        <v>285</v>
      </c>
      <c r="B53" s="392" t="s">
        <v>291</v>
      </c>
      <c r="C53" s="393" t="s">
        <v>292</v>
      </c>
      <c r="D53" s="394">
        <v>5600</v>
      </c>
      <c r="E53" s="395">
        <v>7000</v>
      </c>
      <c r="F53" s="396" t="s">
        <v>49</v>
      </c>
      <c r="G53" s="397"/>
      <c r="H53" s="398"/>
      <c r="I53" s="397"/>
      <c r="J53" s="399"/>
      <c r="K53" s="400" t="s">
        <v>177</v>
      </c>
    </row>
    <row r="54" spans="1:11" s="16" customFormat="1" ht="24.75" customHeight="1" thickBot="1" x14ac:dyDescent="0.25">
      <c r="A54" s="391" t="s">
        <v>286</v>
      </c>
      <c r="B54" s="392" t="s">
        <v>293</v>
      </c>
      <c r="C54" s="393" t="s">
        <v>305</v>
      </c>
      <c r="D54" s="394">
        <v>3900</v>
      </c>
      <c r="E54" s="395">
        <v>4875</v>
      </c>
      <c r="F54" s="396" t="s">
        <v>49</v>
      </c>
      <c r="G54" s="397"/>
      <c r="H54" s="398"/>
      <c r="I54" s="397"/>
      <c r="J54" s="399"/>
      <c r="K54" s="400" t="s">
        <v>177</v>
      </c>
    </row>
    <row r="55" spans="1:11" s="16" customFormat="1" ht="26.25" customHeight="1" thickBot="1" x14ac:dyDescent="0.25">
      <c r="A55" s="391" t="s">
        <v>287</v>
      </c>
      <c r="B55" s="392" t="s">
        <v>294</v>
      </c>
      <c r="C55" s="393" t="s">
        <v>246</v>
      </c>
      <c r="D55" s="394">
        <v>25000</v>
      </c>
      <c r="E55" s="395">
        <v>31250</v>
      </c>
      <c r="F55" s="396" t="s">
        <v>48</v>
      </c>
      <c r="G55" s="397"/>
      <c r="H55" s="398"/>
      <c r="I55" s="397"/>
      <c r="J55" s="399"/>
      <c r="K55" s="400" t="s">
        <v>177</v>
      </c>
    </row>
    <row r="56" spans="1:11" s="16" customFormat="1" ht="18.75" customHeight="1" thickBot="1" x14ac:dyDescent="0.25">
      <c r="A56" s="391" t="s">
        <v>288</v>
      </c>
      <c r="B56" s="392" t="s">
        <v>295</v>
      </c>
      <c r="C56" s="393" t="s">
        <v>301</v>
      </c>
      <c r="D56" s="394">
        <v>5500</v>
      </c>
      <c r="E56" s="395">
        <v>6875</v>
      </c>
      <c r="F56" s="396" t="s">
        <v>296</v>
      </c>
      <c r="G56" s="397"/>
      <c r="H56" s="398"/>
      <c r="I56" s="397"/>
      <c r="J56" s="399"/>
      <c r="K56" s="400" t="s">
        <v>177</v>
      </c>
    </row>
    <row r="57" spans="1:11" s="16" customFormat="1" ht="45" customHeight="1" thickBot="1" x14ac:dyDescent="0.25">
      <c r="A57" s="419" t="s">
        <v>289</v>
      </c>
      <c r="B57" s="420" t="s">
        <v>297</v>
      </c>
      <c r="C57" s="421" t="s">
        <v>306</v>
      </c>
      <c r="D57" s="422">
        <v>95000</v>
      </c>
      <c r="E57" s="423">
        <v>118750</v>
      </c>
      <c r="F57" s="424" t="s">
        <v>35</v>
      </c>
      <c r="G57" s="425" t="s">
        <v>298</v>
      </c>
      <c r="H57" s="424" t="s">
        <v>38</v>
      </c>
      <c r="I57" s="425" t="s">
        <v>299</v>
      </c>
      <c r="J57" s="426" t="s">
        <v>34</v>
      </c>
      <c r="K57" s="427" t="s">
        <v>290</v>
      </c>
    </row>
    <row r="58" spans="1:11" s="434" customFormat="1" ht="45" customHeight="1" thickBot="1" x14ac:dyDescent="0.25">
      <c r="A58" s="436" t="s">
        <v>322</v>
      </c>
      <c r="B58" s="437" t="s">
        <v>323</v>
      </c>
      <c r="C58" s="454" t="s">
        <v>41</v>
      </c>
      <c r="D58" s="438" t="s">
        <v>324</v>
      </c>
      <c r="E58" s="439">
        <v>31250</v>
      </c>
      <c r="F58" s="440" t="s">
        <v>47</v>
      </c>
      <c r="G58" s="441"/>
      <c r="H58" s="440"/>
      <c r="I58" s="441"/>
      <c r="J58" s="442"/>
      <c r="K58" s="443" t="s">
        <v>177</v>
      </c>
    </row>
    <row r="59" spans="1:11" ht="13.5" thickBot="1" x14ac:dyDescent="0.25">
      <c r="A59" s="444"/>
      <c r="B59" s="445"/>
      <c r="C59" s="446"/>
      <c r="D59" s="447"/>
      <c r="E59" s="448"/>
      <c r="F59" s="449"/>
      <c r="G59" s="450"/>
      <c r="H59" s="451"/>
      <c r="I59" s="450"/>
      <c r="J59" s="452"/>
      <c r="K59" s="453"/>
    </row>
    <row r="62" spans="1:11" x14ac:dyDescent="0.2">
      <c r="B62" s="1"/>
    </row>
    <row r="65" spans="1:5" ht="15" x14ac:dyDescent="0.2">
      <c r="A65" s="25"/>
      <c r="B65" s="26"/>
      <c r="C65" s="27"/>
      <c r="D65" s="27"/>
      <c r="E65" s="27"/>
    </row>
    <row r="66" spans="1:5" ht="15" x14ac:dyDescent="0.2">
      <c r="A66" s="27"/>
      <c r="B66" s="29"/>
      <c r="C66" s="27"/>
      <c r="D66" s="27"/>
      <c r="E66" s="27"/>
    </row>
    <row r="67" spans="1:5" ht="15" x14ac:dyDescent="0.2">
      <c r="A67" s="27"/>
      <c r="B67" s="29"/>
      <c r="C67" s="27"/>
      <c r="D67" s="27"/>
      <c r="E67" s="27"/>
    </row>
    <row r="68" spans="1:5" ht="15" x14ac:dyDescent="0.2">
      <c r="A68" s="27"/>
      <c r="B68" s="29"/>
      <c r="C68" s="27"/>
      <c r="D68" s="27"/>
      <c r="E68" s="27"/>
    </row>
    <row r="69" spans="1:5" ht="15" x14ac:dyDescent="0.2">
      <c r="A69" s="25"/>
      <c r="B69" s="31"/>
      <c r="C69" s="25"/>
      <c r="D69" s="25"/>
      <c r="E69" s="25"/>
    </row>
    <row r="70" spans="1:5" ht="15" x14ac:dyDescent="0.2">
      <c r="A70" s="25"/>
      <c r="B70" s="31"/>
      <c r="C70" s="25"/>
      <c r="D70" s="25"/>
      <c r="E70" s="25"/>
    </row>
    <row r="71" spans="1:5" ht="15" x14ac:dyDescent="0.2">
      <c r="A71" s="27"/>
      <c r="B71" s="29"/>
      <c r="C71" s="27"/>
      <c r="D71" s="27"/>
      <c r="E71" s="27"/>
    </row>
  </sheetData>
  <mergeCells count="2">
    <mergeCell ref="A2:K2"/>
    <mergeCell ref="A3:K3"/>
  </mergeCells>
  <phoneticPr fontId="6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62"/>
  <sheetViews>
    <sheetView tabSelected="1" topLeftCell="A3" workbookViewId="0">
      <selection activeCell="D15" sqref="D15"/>
    </sheetView>
  </sheetViews>
  <sheetFormatPr defaultRowHeight="12.75" x14ac:dyDescent="0.2"/>
  <cols>
    <col min="1" max="1" width="8.140625" customWidth="1"/>
    <col min="2" max="2" width="0.28515625" style="18" customWidth="1"/>
    <col min="3" max="3" width="48.28515625" customWidth="1"/>
    <col min="4" max="4" width="11.140625" bestFit="1" customWidth="1"/>
    <col min="5" max="5" width="11.42578125" customWidth="1"/>
    <col min="6" max="6" width="11.140625" customWidth="1"/>
    <col min="7" max="7" width="33.42578125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0" style="17" customWidth="1"/>
    <col min="12" max="12" width="13.85546875" style="86" customWidth="1"/>
    <col min="14" max="14" width="10.140625" bestFit="1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85"/>
    </row>
    <row r="2" spans="1:43" ht="27.75" customHeight="1" x14ac:dyDescent="0.2">
      <c r="A2" s="357" t="s">
        <v>309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62"/>
    </row>
    <row r="3" spans="1:43" ht="27.75" customHeight="1" thickBot="1" x14ac:dyDescent="0.25">
      <c r="A3" s="363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5"/>
    </row>
    <row r="4" spans="1:43" ht="48" x14ac:dyDescent="0.2">
      <c r="A4" s="372" t="s">
        <v>10</v>
      </c>
      <c r="B4" s="373"/>
      <c r="C4" s="11" t="s">
        <v>3</v>
      </c>
      <c r="D4" s="72" t="s">
        <v>15</v>
      </c>
      <c r="E4" s="12" t="s">
        <v>11</v>
      </c>
      <c r="F4" s="11" t="s">
        <v>43</v>
      </c>
      <c r="G4" s="12" t="s">
        <v>4</v>
      </c>
      <c r="H4" s="11" t="s">
        <v>5</v>
      </c>
      <c r="I4" s="72" t="s">
        <v>6</v>
      </c>
      <c r="J4" s="12" t="s">
        <v>13</v>
      </c>
      <c r="K4" s="11" t="s">
        <v>17</v>
      </c>
      <c r="L4" s="122" t="s">
        <v>39</v>
      </c>
    </row>
    <row r="5" spans="1:43" s="36" customFormat="1" ht="5.25" customHeight="1" x14ac:dyDescent="0.2">
      <c r="A5" s="94"/>
      <c r="B5" s="71"/>
      <c r="C5" s="61"/>
      <c r="D5" s="97"/>
      <c r="E5" s="66"/>
      <c r="F5" s="83"/>
      <c r="G5" s="68"/>
      <c r="H5" s="51"/>
      <c r="I5" s="100"/>
      <c r="J5" s="68"/>
      <c r="K5" s="119"/>
      <c r="L5" s="73"/>
    </row>
    <row r="6" spans="1:43" s="37" customFormat="1" ht="21.75" customHeight="1" x14ac:dyDescent="0.2">
      <c r="A6" s="304" t="s">
        <v>150</v>
      </c>
      <c r="B6" s="298"/>
      <c r="C6" s="299"/>
      <c r="D6" s="300"/>
      <c r="E6" s="301"/>
      <c r="F6" s="302"/>
      <c r="G6" s="301"/>
      <c r="H6" s="302"/>
      <c r="I6" s="300"/>
      <c r="J6" s="301"/>
      <c r="K6" s="302"/>
      <c r="L6" s="303"/>
    </row>
    <row r="7" spans="1:43" s="155" customFormat="1" ht="38.25" x14ac:dyDescent="0.2">
      <c r="A7" s="370" t="s">
        <v>151</v>
      </c>
      <c r="B7" s="371"/>
      <c r="C7" s="110" t="s">
        <v>152</v>
      </c>
      <c r="D7" s="116" t="s">
        <v>162</v>
      </c>
      <c r="E7" s="111">
        <v>160000</v>
      </c>
      <c r="F7" s="201" t="s">
        <v>171</v>
      </c>
      <c r="G7" s="107" t="s">
        <v>153</v>
      </c>
      <c r="H7" s="109" t="s">
        <v>18</v>
      </c>
      <c r="I7" s="108" t="s">
        <v>19</v>
      </c>
      <c r="J7" s="109" t="s">
        <v>53</v>
      </c>
      <c r="K7" s="147" t="s">
        <v>34</v>
      </c>
      <c r="L7" s="112" t="s">
        <v>70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</row>
    <row r="8" spans="1:43" s="36" customFormat="1" ht="14.25" customHeight="1" x14ac:dyDescent="0.2">
      <c r="A8" s="95" t="s">
        <v>154</v>
      </c>
      <c r="B8" s="81"/>
      <c r="C8" s="6" t="s">
        <v>155</v>
      </c>
      <c r="D8" s="96">
        <v>48760000</v>
      </c>
      <c r="E8" s="67">
        <v>20000</v>
      </c>
      <c r="F8" s="55">
        <v>25000</v>
      </c>
      <c r="G8" s="70" t="s">
        <v>49</v>
      </c>
      <c r="H8" s="53"/>
      <c r="I8" s="117"/>
      <c r="J8" s="70"/>
      <c r="K8" s="120"/>
      <c r="L8" s="74"/>
    </row>
    <row r="9" spans="1:43" s="36" customFormat="1" ht="24.75" customHeight="1" x14ac:dyDescent="0.2">
      <c r="A9" s="95" t="s">
        <v>156</v>
      </c>
      <c r="B9" s="194"/>
      <c r="C9" s="89" t="s">
        <v>158</v>
      </c>
      <c r="D9" s="96">
        <v>48732000</v>
      </c>
      <c r="E9" s="198">
        <v>24000</v>
      </c>
      <c r="F9" s="199">
        <v>30000</v>
      </c>
      <c r="G9" s="70" t="s">
        <v>49</v>
      </c>
      <c r="H9" s="197"/>
      <c r="I9" s="195"/>
      <c r="J9" s="196"/>
      <c r="K9" s="197"/>
      <c r="L9" s="124"/>
    </row>
    <row r="10" spans="1:43" s="36" customFormat="1" ht="27.75" customHeight="1" x14ac:dyDescent="0.2">
      <c r="A10" s="368" t="s">
        <v>157</v>
      </c>
      <c r="B10" s="369"/>
      <c r="C10" s="58" t="s">
        <v>159</v>
      </c>
      <c r="D10" s="96">
        <v>48732000</v>
      </c>
      <c r="E10" s="67">
        <v>16000</v>
      </c>
      <c r="F10" s="55">
        <v>20000</v>
      </c>
      <c r="G10" s="70" t="s">
        <v>49</v>
      </c>
      <c r="H10" s="53"/>
      <c r="I10" s="117"/>
      <c r="J10" s="70"/>
      <c r="K10" s="120"/>
      <c r="L10" s="74"/>
    </row>
    <row r="11" spans="1:43" s="36" customFormat="1" ht="26.25" customHeight="1" x14ac:dyDescent="0.2">
      <c r="A11" s="366" t="s">
        <v>161</v>
      </c>
      <c r="B11" s="367"/>
      <c r="C11" s="89" t="s">
        <v>160</v>
      </c>
      <c r="D11" s="96">
        <v>50324100</v>
      </c>
      <c r="E11" s="102">
        <v>24000</v>
      </c>
      <c r="F11" s="103">
        <v>30000</v>
      </c>
      <c r="G11" s="70" t="s">
        <v>48</v>
      </c>
      <c r="H11" s="105"/>
      <c r="I11" s="118"/>
      <c r="J11" s="104"/>
      <c r="K11" s="121"/>
      <c r="L11" s="74"/>
    </row>
    <row r="12" spans="1:43" s="36" customFormat="1" ht="10.5" customHeight="1" x14ac:dyDescent="0.2">
      <c r="A12" s="257"/>
      <c r="B12" s="258"/>
      <c r="C12" s="89"/>
      <c r="D12" s="96"/>
      <c r="E12" s="102"/>
      <c r="F12" s="103"/>
      <c r="G12" s="70"/>
      <c r="H12" s="105"/>
      <c r="I12" s="118"/>
      <c r="J12" s="104"/>
      <c r="K12" s="121"/>
      <c r="L12" s="74"/>
      <c r="N12" s="276"/>
    </row>
    <row r="13" spans="1:43" s="36" customFormat="1" ht="24.75" customHeight="1" x14ac:dyDescent="0.2">
      <c r="A13" s="304" t="s">
        <v>227</v>
      </c>
      <c r="B13" s="298"/>
      <c r="C13" s="299"/>
      <c r="D13" s="300"/>
      <c r="E13" s="301"/>
      <c r="F13" s="302"/>
      <c r="G13" s="301"/>
      <c r="H13" s="302"/>
      <c r="I13" s="300"/>
      <c r="J13" s="301"/>
      <c r="K13" s="302"/>
      <c r="L13" s="303"/>
    </row>
    <row r="14" spans="1:43" s="36" customFormat="1" ht="42" customHeight="1" x14ac:dyDescent="0.2">
      <c r="A14" s="257" t="s">
        <v>231</v>
      </c>
      <c r="B14" s="258"/>
      <c r="C14" s="89" t="s">
        <v>234</v>
      </c>
      <c r="D14" s="96" t="s">
        <v>303</v>
      </c>
      <c r="E14" s="102">
        <v>22500</v>
      </c>
      <c r="F14" s="103">
        <f>E14*1.25</f>
        <v>28125</v>
      </c>
      <c r="G14" s="70" t="s">
        <v>48</v>
      </c>
      <c r="H14" s="105"/>
      <c r="I14" s="118"/>
      <c r="J14" s="104"/>
      <c r="K14" s="121"/>
      <c r="L14" s="210" t="s">
        <v>259</v>
      </c>
    </row>
    <row r="15" spans="1:43" s="207" customFormat="1" ht="51.75" customHeight="1" x14ac:dyDescent="0.2">
      <c r="A15" s="311" t="s">
        <v>316</v>
      </c>
      <c r="B15" s="312"/>
      <c r="C15" s="433" t="s">
        <v>315</v>
      </c>
      <c r="D15" s="313" t="s">
        <v>250</v>
      </c>
      <c r="E15" s="314">
        <v>565000</v>
      </c>
      <c r="F15" s="315">
        <v>706250</v>
      </c>
      <c r="G15" s="316" t="s">
        <v>153</v>
      </c>
      <c r="H15" s="317" t="s">
        <v>18</v>
      </c>
      <c r="I15" s="318" t="s">
        <v>317</v>
      </c>
      <c r="J15" s="319" t="s">
        <v>53</v>
      </c>
      <c r="K15" s="320" t="s">
        <v>34</v>
      </c>
      <c r="L15" s="154" t="s">
        <v>70</v>
      </c>
    </row>
    <row r="16" spans="1:43" s="36" customFormat="1" ht="12.75" customHeight="1" x14ac:dyDescent="0.2">
      <c r="A16" s="257"/>
      <c r="B16" s="258"/>
      <c r="C16" s="89"/>
      <c r="D16" s="96"/>
      <c r="E16" s="102"/>
      <c r="F16" s="103"/>
      <c r="G16" s="70"/>
      <c r="H16" s="105"/>
      <c r="I16" s="118"/>
      <c r="J16" s="104"/>
      <c r="K16" s="121"/>
      <c r="L16" s="210"/>
    </row>
    <row r="17" spans="1:12" s="36" customFormat="1" ht="24.75" customHeight="1" x14ac:dyDescent="0.2">
      <c r="A17" s="304" t="s">
        <v>225</v>
      </c>
      <c r="B17" s="428"/>
      <c r="C17" s="429"/>
      <c r="D17" s="430"/>
      <c r="E17" s="431"/>
      <c r="F17" s="432"/>
      <c r="G17" s="431"/>
      <c r="H17" s="432"/>
      <c r="I17" s="430"/>
      <c r="J17" s="431"/>
      <c r="K17" s="432"/>
      <c r="L17" s="431"/>
    </row>
    <row r="18" spans="1:12" s="36" customFormat="1" ht="38.25" customHeight="1" x14ac:dyDescent="0.2">
      <c r="A18" s="257" t="s">
        <v>228</v>
      </c>
      <c r="B18" s="258"/>
      <c r="C18" s="89" t="s">
        <v>233</v>
      </c>
      <c r="D18" s="96" t="s">
        <v>300</v>
      </c>
      <c r="E18" s="102">
        <v>12000</v>
      </c>
      <c r="F18" s="103">
        <f>E18*1.25</f>
        <v>15000</v>
      </c>
      <c r="G18" s="70" t="s">
        <v>49</v>
      </c>
      <c r="H18" s="105"/>
      <c r="I18" s="118"/>
      <c r="J18" s="104"/>
      <c r="K18" s="121"/>
      <c r="L18" s="210" t="s">
        <v>259</v>
      </c>
    </row>
    <row r="19" spans="1:12" s="36" customFormat="1" ht="11.25" customHeight="1" x14ac:dyDescent="0.2">
      <c r="A19" s="257"/>
      <c r="B19" s="258"/>
      <c r="C19" s="89"/>
      <c r="D19" s="96"/>
      <c r="E19" s="102"/>
      <c r="F19" s="103"/>
      <c r="G19" s="70"/>
      <c r="H19" s="105"/>
      <c r="I19" s="118"/>
      <c r="J19" s="104"/>
      <c r="K19" s="121"/>
      <c r="L19" s="210"/>
    </row>
    <row r="20" spans="1:12" s="36" customFormat="1" ht="24.75" customHeight="1" x14ac:dyDescent="0.2">
      <c r="A20" s="304" t="s">
        <v>224</v>
      </c>
      <c r="B20" s="428"/>
      <c r="C20" s="429"/>
      <c r="D20" s="430"/>
      <c r="E20" s="431"/>
      <c r="F20" s="432"/>
      <c r="G20" s="431"/>
      <c r="H20" s="432"/>
      <c r="I20" s="430"/>
      <c r="J20" s="431"/>
      <c r="K20" s="432"/>
      <c r="L20" s="431"/>
    </row>
    <row r="21" spans="1:12" s="36" customFormat="1" ht="36.75" customHeight="1" x14ac:dyDescent="0.2">
      <c r="A21" s="257" t="s">
        <v>229</v>
      </c>
      <c r="B21" s="258"/>
      <c r="C21" s="89" t="s">
        <v>232</v>
      </c>
      <c r="D21" s="96" t="s">
        <v>300</v>
      </c>
      <c r="E21" s="102">
        <v>16000</v>
      </c>
      <c r="F21" s="103">
        <f>E21*1.25</f>
        <v>20000</v>
      </c>
      <c r="G21" s="70" t="s">
        <v>49</v>
      </c>
      <c r="H21" s="105"/>
      <c r="I21" s="118"/>
      <c r="J21" s="104"/>
      <c r="K21" s="121"/>
      <c r="L21" s="210" t="s">
        <v>259</v>
      </c>
    </row>
    <row r="22" spans="1:12" s="36" customFormat="1" ht="12" customHeight="1" x14ac:dyDescent="0.2">
      <c r="A22" s="257"/>
      <c r="B22" s="258"/>
      <c r="C22" s="89"/>
      <c r="D22" s="96"/>
      <c r="E22" s="102"/>
      <c r="F22" s="103"/>
      <c r="G22" s="70"/>
      <c r="H22" s="105"/>
      <c r="I22" s="118"/>
      <c r="J22" s="104"/>
      <c r="K22" s="121"/>
      <c r="L22" s="210"/>
    </row>
    <row r="23" spans="1:12" s="36" customFormat="1" ht="24.75" customHeight="1" x14ac:dyDescent="0.2">
      <c r="A23" s="304" t="s">
        <v>226</v>
      </c>
      <c r="B23" s="428"/>
      <c r="C23" s="429"/>
      <c r="D23" s="430"/>
      <c r="E23" s="431"/>
      <c r="F23" s="432"/>
      <c r="G23" s="431"/>
      <c r="H23" s="432"/>
      <c r="I23" s="430"/>
      <c r="J23" s="431"/>
      <c r="K23" s="432"/>
      <c r="L23" s="431"/>
    </row>
    <row r="24" spans="1:12" s="36" customFormat="1" ht="51.75" customHeight="1" x14ac:dyDescent="0.2">
      <c r="A24" s="257" t="s">
        <v>230</v>
      </c>
      <c r="B24" s="258"/>
      <c r="C24" s="275" t="s">
        <v>308</v>
      </c>
      <c r="D24" s="96" t="s">
        <v>302</v>
      </c>
      <c r="E24" s="102">
        <v>16000</v>
      </c>
      <c r="F24" s="103">
        <f>E24*1.25</f>
        <v>20000</v>
      </c>
      <c r="G24" s="70" t="s">
        <v>49</v>
      </c>
      <c r="H24" s="105"/>
      <c r="I24" s="118"/>
      <c r="J24" s="104"/>
      <c r="K24" s="121"/>
      <c r="L24" s="210" t="s">
        <v>259</v>
      </c>
    </row>
    <row r="25" spans="1:12" s="36" customFormat="1" ht="12" customHeight="1" thickBot="1" x14ac:dyDescent="0.25">
      <c r="A25" s="321"/>
      <c r="B25" s="322"/>
      <c r="C25" s="296"/>
      <c r="D25" s="321"/>
      <c r="E25" s="290"/>
      <c r="F25" s="297"/>
      <c r="G25" s="323"/>
      <c r="H25" s="324"/>
      <c r="I25" s="325"/>
      <c r="J25" s="326"/>
      <c r="K25" s="327"/>
      <c r="L25" s="354"/>
    </row>
    <row r="26" spans="1:12" ht="15" customHeight="1" x14ac:dyDescent="0.2">
      <c r="C26" s="38"/>
    </row>
    <row r="27" spans="1:12" ht="15" customHeight="1" x14ac:dyDescent="0.2"/>
    <row r="28" spans="1:12" ht="84" customHeight="1" x14ac:dyDescent="0.2">
      <c r="C28" s="113"/>
      <c r="E28" s="1"/>
      <c r="F28" s="1"/>
      <c r="G28" s="48"/>
      <c r="H28" s="48"/>
    </row>
    <row r="29" spans="1:12" ht="6" customHeight="1" x14ac:dyDescent="0.2">
      <c r="C29" s="16"/>
    </row>
    <row r="30" spans="1:12" ht="16.5" customHeight="1" x14ac:dyDescent="0.2">
      <c r="C30" s="6"/>
      <c r="E30" s="1"/>
      <c r="F30" s="1"/>
      <c r="G30" s="48"/>
    </row>
    <row r="31" spans="1:12" x14ac:dyDescent="0.2">
      <c r="C31" s="16"/>
      <c r="F31" s="1"/>
    </row>
    <row r="32" spans="1:12" ht="15.75" x14ac:dyDescent="0.2">
      <c r="A32" s="24"/>
      <c r="B32" s="25"/>
      <c r="C32" s="6"/>
      <c r="D32" s="27"/>
      <c r="E32" s="27"/>
      <c r="F32" s="40"/>
      <c r="G32" s="48"/>
    </row>
    <row r="33" spans="1:12" ht="15.75" x14ac:dyDescent="0.2">
      <c r="A33" s="28"/>
      <c r="B33" s="27"/>
      <c r="C33" s="114"/>
      <c r="D33" s="27"/>
      <c r="E33" s="27"/>
      <c r="F33" s="27"/>
    </row>
    <row r="34" spans="1:12" ht="15.75" x14ac:dyDescent="0.2">
      <c r="A34" s="28"/>
      <c r="B34" s="27"/>
      <c r="C34" s="115"/>
      <c r="D34" s="27"/>
      <c r="E34" s="27"/>
      <c r="F34" s="27"/>
    </row>
    <row r="35" spans="1:12" ht="15.75" x14ac:dyDescent="0.2">
      <c r="A35" s="28"/>
      <c r="B35" s="27"/>
      <c r="C35" s="29"/>
      <c r="D35" s="27"/>
      <c r="E35" s="27"/>
      <c r="F35" s="27"/>
      <c r="G35" s="48"/>
    </row>
    <row r="36" spans="1:12" ht="8.25" customHeight="1" x14ac:dyDescent="0.2">
      <c r="A36" s="30"/>
      <c r="B36" s="25"/>
      <c r="C36" s="31"/>
      <c r="D36" s="25"/>
      <c r="E36" s="25"/>
      <c r="F36" s="25"/>
    </row>
    <row r="37" spans="1:12" s="7" customFormat="1" ht="15.75" x14ac:dyDescent="0.2">
      <c r="A37" s="30"/>
      <c r="B37" s="25"/>
      <c r="C37" s="31"/>
      <c r="D37" s="25"/>
      <c r="E37" s="25"/>
      <c r="F37" s="25"/>
      <c r="G37" s="5"/>
      <c r="H37" s="5"/>
      <c r="I37" s="5"/>
      <c r="J37" s="5"/>
      <c r="K37" s="17"/>
      <c r="L37" s="86"/>
    </row>
    <row r="38" spans="1:12" s="6" customFormat="1" ht="15" x14ac:dyDescent="0.2">
      <c r="A38" s="26"/>
      <c r="B38" s="27"/>
      <c r="C38" s="29"/>
      <c r="D38" s="27"/>
      <c r="E38" s="27"/>
      <c r="F38" s="27"/>
      <c r="G38" s="5"/>
      <c r="H38" s="5"/>
      <c r="I38" s="5"/>
      <c r="J38" s="5"/>
      <c r="K38" s="17"/>
      <c r="L38" s="86"/>
    </row>
    <row r="41" spans="1:12" s="23" customFormat="1" x14ac:dyDescent="0.2">
      <c r="A41"/>
      <c r="B41" s="18"/>
      <c r="C41"/>
      <c r="D41"/>
      <c r="E41"/>
      <c r="F41"/>
      <c r="G41" s="5"/>
      <c r="H41" s="5"/>
      <c r="I41" s="5"/>
      <c r="J41" s="5"/>
      <c r="K41" s="17"/>
      <c r="L41" s="86"/>
    </row>
    <row r="42" spans="1:12" s="23" customFormat="1" x14ac:dyDescent="0.2">
      <c r="A42"/>
      <c r="B42" s="18"/>
      <c r="C42"/>
      <c r="D42"/>
      <c r="E42"/>
      <c r="F42"/>
      <c r="G42" s="5"/>
      <c r="H42" s="5"/>
      <c r="I42" s="5"/>
      <c r="J42" s="5"/>
      <c r="K42" s="17"/>
      <c r="L42" s="86"/>
    </row>
    <row r="43" spans="1:12" ht="6" customHeight="1" x14ac:dyDescent="0.2"/>
    <row r="44" spans="1:12" ht="16.5" customHeight="1" x14ac:dyDescent="0.2"/>
    <row r="45" spans="1:12" s="6" customFormat="1" x14ac:dyDescent="0.2">
      <c r="A45"/>
      <c r="B45" s="18"/>
      <c r="C45"/>
      <c r="D45"/>
      <c r="E45"/>
      <c r="F45"/>
      <c r="G45" s="5"/>
      <c r="H45" s="5"/>
      <c r="I45" s="5"/>
      <c r="J45" s="5"/>
      <c r="K45" s="17"/>
      <c r="L45" s="86"/>
    </row>
    <row r="46" spans="1:12" s="6" customFormat="1" ht="15" customHeight="1" x14ac:dyDescent="0.2">
      <c r="A46"/>
      <c r="B46" s="18"/>
      <c r="C46"/>
      <c r="D46"/>
      <c r="E46"/>
      <c r="F46"/>
      <c r="G46" s="5"/>
      <c r="H46" s="5"/>
      <c r="I46" s="5"/>
      <c r="J46" s="5"/>
      <c r="K46" s="17"/>
      <c r="L46" s="86"/>
    </row>
    <row r="47" spans="1:12" s="6" customFormat="1" x14ac:dyDescent="0.2">
      <c r="A47"/>
      <c r="B47" s="18"/>
      <c r="C47"/>
      <c r="D47"/>
      <c r="E47"/>
      <c r="F47"/>
      <c r="G47" s="5"/>
      <c r="H47" s="5"/>
      <c r="I47" s="5"/>
      <c r="J47" s="5"/>
      <c r="K47" s="17"/>
      <c r="L47" s="86"/>
    </row>
    <row r="48" spans="1:12" s="6" customFormat="1" x14ac:dyDescent="0.2">
      <c r="A48"/>
      <c r="B48" s="18"/>
      <c r="C48"/>
      <c r="D48"/>
      <c r="E48"/>
      <c r="F48"/>
      <c r="G48" s="5"/>
      <c r="H48" s="5"/>
      <c r="I48" s="5"/>
      <c r="J48" s="5"/>
      <c r="K48" s="17"/>
      <c r="L48" s="86"/>
    </row>
    <row r="49" spans="1:12" s="6" customFormat="1" x14ac:dyDescent="0.2">
      <c r="A49"/>
      <c r="B49" s="18"/>
      <c r="C49"/>
      <c r="D49"/>
      <c r="E49"/>
      <c r="F49"/>
      <c r="G49" s="5"/>
      <c r="H49" s="5"/>
      <c r="I49" s="5"/>
      <c r="J49" s="5"/>
      <c r="K49" s="17"/>
      <c r="L49" s="86"/>
    </row>
    <row r="56" spans="1:12" s="5" customFormat="1" x14ac:dyDescent="0.2">
      <c r="A56"/>
      <c r="B56" s="18"/>
      <c r="C56"/>
      <c r="D56"/>
      <c r="E56"/>
      <c r="F56"/>
      <c r="K56" s="17"/>
      <c r="L56" s="86"/>
    </row>
    <row r="57" spans="1:12" s="5" customFormat="1" x14ac:dyDescent="0.2">
      <c r="A57"/>
      <c r="B57" s="18"/>
      <c r="C57"/>
      <c r="D57"/>
      <c r="E57"/>
      <c r="F57"/>
      <c r="K57" s="17"/>
      <c r="L57" s="86"/>
    </row>
    <row r="58" spans="1:12" s="5" customFormat="1" x14ac:dyDescent="0.2">
      <c r="A58"/>
      <c r="B58" s="18"/>
      <c r="C58"/>
      <c r="D58"/>
      <c r="E58"/>
      <c r="F58"/>
      <c r="K58" s="17"/>
      <c r="L58" s="86"/>
    </row>
    <row r="59" spans="1:12" s="5" customFormat="1" x14ac:dyDescent="0.2">
      <c r="A59"/>
      <c r="B59" s="18"/>
      <c r="C59"/>
      <c r="D59"/>
      <c r="E59"/>
      <c r="F59"/>
      <c r="K59" s="17"/>
      <c r="L59" s="86"/>
    </row>
    <row r="60" spans="1:12" s="5" customFormat="1" x14ac:dyDescent="0.2">
      <c r="A60"/>
      <c r="B60" s="18"/>
      <c r="C60"/>
      <c r="D60"/>
      <c r="E60"/>
      <c r="F60"/>
      <c r="K60" s="17"/>
      <c r="L60" s="86"/>
    </row>
    <row r="61" spans="1:12" s="5" customFormat="1" x14ac:dyDescent="0.2">
      <c r="A61"/>
      <c r="B61" s="18"/>
      <c r="C61"/>
      <c r="D61"/>
      <c r="E61"/>
      <c r="F61"/>
      <c r="K61" s="17"/>
      <c r="L61" s="86"/>
    </row>
    <row r="62" spans="1:12" s="5" customFormat="1" x14ac:dyDescent="0.2">
      <c r="A62"/>
      <c r="B62" s="18"/>
      <c r="C62"/>
      <c r="D62"/>
      <c r="E62"/>
      <c r="F62"/>
      <c r="K62" s="17"/>
      <c r="L62" s="86"/>
    </row>
  </sheetData>
  <mergeCells count="6">
    <mergeCell ref="A11:B11"/>
    <mergeCell ref="A10:B10"/>
    <mergeCell ref="A2:L2"/>
    <mergeCell ref="A7:B7"/>
    <mergeCell ref="A4:B4"/>
    <mergeCell ref="A3:L3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57" t="s">
        <v>79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62"/>
    </row>
    <row r="2" spans="1:12" ht="13.5" thickBot="1" x14ac:dyDescent="0.25">
      <c r="A2" s="363" t="s">
        <v>40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5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58" t="s">
        <v>62</v>
      </c>
      <c r="B1" s="359"/>
      <c r="C1" s="359"/>
      <c r="D1" s="359"/>
      <c r="E1" s="359"/>
      <c r="F1" s="359"/>
      <c r="G1" s="359"/>
      <c r="H1" s="359"/>
      <c r="I1" s="359"/>
      <c r="J1" s="359"/>
      <c r="K1" s="360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506CC1-DF56-416E-9CAE-B357FB6AA67D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c4778e4b-4413-46f5-8be9-b8bdd4e7e64d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f467dbf5-527d-493e-ad12-e27a884f693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2024-09-30T08:28:29Z</cp:lastPrinted>
  <dcterms:created xsi:type="dcterms:W3CDTF">2009-05-15T07:17:59Z</dcterms:created>
  <dcterms:modified xsi:type="dcterms:W3CDTF">2024-09-30T09:20:25Z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